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3040" windowHeight="9060" activeTab="0"/>
  </bookViews>
  <sheets>
    <sheet name="IP" sheetId="1" r:id="rId1"/>
    <sheet name="Tabla de ayuda SSO" sheetId="2" r:id="rId2"/>
    <sheet name="Tabla de ayuda de MA" sheetId="3" r:id="rId3"/>
  </sheets>
  <definedNames>
    <definedName name="_xlnm.Print_Area" localSheetId="0">'IP'!$A$1:$K$130</definedName>
    <definedName name="_xlnm.Print_Area" localSheetId="2">'Tabla de ayuda de MA'!$A$1:$D$54</definedName>
    <definedName name="_xlnm.Print_Area" localSheetId="1">'Tabla de ayuda SSO'!$A$1:$L$43</definedName>
  </definedNames>
  <calcPr fullCalcOnLoad="1"/>
</workbook>
</file>

<file path=xl/sharedStrings.xml><?xml version="1.0" encoding="utf-8"?>
<sst xmlns="http://schemas.openxmlformats.org/spreadsheetml/2006/main" count="1104" uniqueCount="618">
  <si>
    <t>Nro</t>
  </si>
  <si>
    <t>Riesgo</t>
  </si>
  <si>
    <t>Matriz de Probabilidad</t>
  </si>
  <si>
    <t>Matriz de Consecuencia</t>
  </si>
  <si>
    <t>Matriz de Riesgo</t>
  </si>
  <si>
    <t>Fecha Programada</t>
  </si>
  <si>
    <t>Responsable GFLC</t>
  </si>
  <si>
    <t>Area</t>
  </si>
  <si>
    <t>Origen</t>
  </si>
  <si>
    <t>Responsable</t>
  </si>
  <si>
    <t>Ejecutado</t>
  </si>
  <si>
    <t>Procesos</t>
  </si>
  <si>
    <t>Inspección Planificada</t>
  </si>
  <si>
    <t>ACOSTA GALIANO Juan</t>
  </si>
  <si>
    <t>Si</t>
  </si>
  <si>
    <t>Observación Planificada de tarea</t>
  </si>
  <si>
    <t>ACUÑA HERNANDEZ Presentacion</t>
  </si>
  <si>
    <t>No</t>
  </si>
  <si>
    <t>Reporte de peligro</t>
  </si>
  <si>
    <t>ACUÑA MONDRAGON Luzmila</t>
  </si>
  <si>
    <t>Medio Ambiente</t>
  </si>
  <si>
    <t>Mina</t>
  </si>
  <si>
    <t>Presa de Relaves</t>
  </si>
  <si>
    <t>Recursos Humanos</t>
  </si>
  <si>
    <t>Asuntos Corporativos</t>
  </si>
  <si>
    <t>Security</t>
  </si>
  <si>
    <t>Servicios Generales</t>
  </si>
  <si>
    <t>ALVAREZ GALLARDO Elio</t>
  </si>
  <si>
    <t>ANGLES ARRUE Benjie</t>
  </si>
  <si>
    <t>Seguridad y Salud Ocupacional</t>
  </si>
  <si>
    <t>APARI BADA Walter</t>
  </si>
  <si>
    <t>ARAPA CHINO Carlos</t>
  </si>
  <si>
    <t>Contabilidad</t>
  </si>
  <si>
    <t>AREVALO DEL AGUILA Jorge</t>
  </si>
  <si>
    <t>ARMAS VALERIO Luis Raul</t>
  </si>
  <si>
    <t>AYLLON VELASQUEZ Juan</t>
  </si>
  <si>
    <t>AYMACHOQUE TINCUSI Javier</t>
  </si>
  <si>
    <t>BALANDA ANDINA Jorge</t>
  </si>
  <si>
    <t>BARBOZA ESPEJO Flor de Maria</t>
  </si>
  <si>
    <t>BARBOZA GALVEZ Roger</t>
  </si>
  <si>
    <t>BAZALAR GAMARRA David</t>
  </si>
  <si>
    <t>BAZAN ZAPATA Diana</t>
  </si>
  <si>
    <t>BECERRA FLORES Justiniano</t>
  </si>
  <si>
    <t>BECERRA MALCA Segundo</t>
  </si>
  <si>
    <t>BLANCO BETANCOURT Aungelmer</t>
  </si>
  <si>
    <t>BOCANEGRA PASCUAL Fanny</t>
  </si>
  <si>
    <t>BRACCO DIECKMANN Mariella</t>
  </si>
  <si>
    <t>BREIDING OLIVERA Henry</t>
  </si>
  <si>
    <t>BRIOSO AUGUSTIN Daniel</t>
  </si>
  <si>
    <t>BURGA PAISIG Marco</t>
  </si>
  <si>
    <t>BURGA PAISIG Victor</t>
  </si>
  <si>
    <t>CABREJO JIMENEZ Rafael</t>
  </si>
  <si>
    <t>CABRERA MAYTA Lida</t>
  </si>
  <si>
    <t>CABRERA VILLAR Gladys</t>
  </si>
  <si>
    <t>CADENILLAS RABANAL Cecibel</t>
  </si>
  <si>
    <t>CAMPOS SAAVEDRA Jose</t>
  </si>
  <si>
    <t>CAMPOVERDE ALVARADO Ursula</t>
  </si>
  <si>
    <t>CANO PEREZ YONY Adolfo</t>
  </si>
  <si>
    <t>CAPCHA MILLA LIMDBERGH Ruben</t>
  </si>
  <si>
    <t>CARBAJAL ZEGARRA DE MENDOZA Nancy</t>
  </si>
  <si>
    <t>CARDENAS RODRIGUEZ Alberto</t>
  </si>
  <si>
    <t>CARLIN SINCLAIR Susana</t>
  </si>
  <si>
    <t>CARPIO VALENCIA Jorge</t>
  </si>
  <si>
    <t>CARRANZA HOYOS Pedro Jose</t>
  </si>
  <si>
    <t>CARRANZA LAVY Israel</t>
  </si>
  <si>
    <t>CARREÑO GUERRA Ronald</t>
  </si>
  <si>
    <t>CASANOVA CORDOVA Jannet</t>
  </si>
  <si>
    <t>CASO RUPAY Jose</t>
  </si>
  <si>
    <t>CASTAÑEDA NARVA Joel</t>
  </si>
  <si>
    <t>CASTILLO FRANCO Jorge</t>
  </si>
  <si>
    <t>CASTREJON CHACHA Leoncio</t>
  </si>
  <si>
    <t>CASTRO ESPINOZA Juan</t>
  </si>
  <si>
    <t>CERCADO GARAY Manuel</t>
  </si>
  <si>
    <t>CERDAN OLIVARES Evelin</t>
  </si>
  <si>
    <t>CERDEÑA VELEZ Carlos</t>
  </si>
  <si>
    <t>CHALLCO QUISPE Apolinar</t>
  </si>
  <si>
    <t>CHAMPA COSTA Daniela</t>
  </si>
  <si>
    <t>CHAPARRO DIAZ Tomas</t>
  </si>
  <si>
    <t>CHAPILLIQUEN MARTINEZ Manuel</t>
  </si>
  <si>
    <t>CHAVEZ CONTRERAS Liliana</t>
  </si>
  <si>
    <t>CHOQUE SULLASI Walter</t>
  </si>
  <si>
    <t>CHOQUEHUANCA REYES Raul</t>
  </si>
  <si>
    <t>CHUMO GUZMAN Ricardo</t>
  </si>
  <si>
    <t>CHUMPITAZ BLAS Jonny</t>
  </si>
  <si>
    <t>CHUNGA ROJAS Elisa</t>
  </si>
  <si>
    <t>CHUQUILIN CHAVEZ Maggaly</t>
  </si>
  <si>
    <t>CHUQUILIN VALLEJOS Diana</t>
  </si>
  <si>
    <t>CHUQUILIN VALLEJOS Ricchar</t>
  </si>
  <si>
    <t>COBEÑA KRAUSE Victor</t>
  </si>
  <si>
    <t>COHEN RUIZ Frank</t>
  </si>
  <si>
    <t>CORDOVA CORNEJO Elizabeth</t>
  </si>
  <si>
    <t>CORDOVA FUENTES Esmeling</t>
  </si>
  <si>
    <t>CORNEJO ZEGARRA Angel</t>
  </si>
  <si>
    <t>CORRALES VIZCARRA Steve</t>
  </si>
  <si>
    <t>CORTEZ FARFAN Gabriela</t>
  </si>
  <si>
    <t>COSME CASO Constantino</t>
  </si>
  <si>
    <t>CRUZ CAMPOS Alan</t>
  </si>
  <si>
    <t>CUYUBAMBA PEÑA Victor</t>
  </si>
  <si>
    <t>DAMIAN MATTA Marcelino</t>
  </si>
  <si>
    <t>DAVILA ABANTO Luis</t>
  </si>
  <si>
    <t>DAVILA CABREJOS Pio</t>
  </si>
  <si>
    <t>DE LA COLINA QUEIJA Leonardo</t>
  </si>
  <si>
    <t>DIAZ ACUÑA Wilmer</t>
  </si>
  <si>
    <t>DIAZ BARBOZA Oscar</t>
  </si>
  <si>
    <t>DIAZ COZ Luis</t>
  </si>
  <si>
    <t>DIAZ FUENTES RIVERA Viviana</t>
  </si>
  <si>
    <t>DIAZ LETURIA Ernesto</t>
  </si>
  <si>
    <t>DIAZ MORI Alberto</t>
  </si>
  <si>
    <t>DIAZ RUIZ Delfin</t>
  </si>
  <si>
    <t>DIAZ TORRES Karen</t>
  </si>
  <si>
    <t>DIAZ VASQUEZ Ronald</t>
  </si>
  <si>
    <t>DIAZ YOSA Manuel</t>
  </si>
  <si>
    <t>ESPINOZA CHAMAYA Jose</t>
  </si>
  <si>
    <t>ESPINOZA ROJAS Leonel</t>
  </si>
  <si>
    <t>EYZAGUIRRE TEJEDA Gonzalo</t>
  </si>
  <si>
    <t>FERNANDEZ EUGENIO Eliazar</t>
  </si>
  <si>
    <t>FLORES NORIEGA Alvaro</t>
  </si>
  <si>
    <t>GALLARDO ACUÑA Gilberto</t>
  </si>
  <si>
    <t>GALLARDO BURGA Jose</t>
  </si>
  <si>
    <t>GALLARDO CHUQUILIN Rolando</t>
  </si>
  <si>
    <t>GALLARDO LOPEZ Andres</t>
  </si>
  <si>
    <t>GALLARDO VASQUEZ Fermin</t>
  </si>
  <si>
    <t>GALVEZ MENESES Cesar</t>
  </si>
  <si>
    <t>GARCIA GOMEZ Olinda</t>
  </si>
  <si>
    <t>GARCIA PRADO Victor</t>
  </si>
  <si>
    <t>GARCIA YARLEQUE Raul</t>
  </si>
  <si>
    <t>GARCIA YLICH Eddie</t>
  </si>
  <si>
    <t>GIL BAZAN Kelly</t>
  </si>
  <si>
    <t>GIL BAZAN Margot</t>
  </si>
  <si>
    <t>GODOY GAVIRIA Cesar</t>
  </si>
  <si>
    <t>GOICOCHEA LOPEZ Octavio</t>
  </si>
  <si>
    <t>GOMEZ LUCANA Rodolfo</t>
  </si>
  <si>
    <t>GONZALES FLORES Bruno</t>
  </si>
  <si>
    <t>GONZALES FLORES Hector</t>
  </si>
  <si>
    <t>GONZALES GARCIA Jose</t>
  </si>
  <si>
    <t>GONZALES MEDINA Veronica</t>
  </si>
  <si>
    <t>GORVENIA GORVENIA Hilario</t>
  </si>
  <si>
    <t>GRANADOS LA TORRE Arturo</t>
  </si>
  <si>
    <t>GRANDA PASETA Juan Jose</t>
  </si>
  <si>
    <t>GUERRERO VALQUI Jose</t>
  </si>
  <si>
    <t>GUERRERO ZAVALA Luis</t>
  </si>
  <si>
    <t>GUEVARA GOICOCHEA Oscar</t>
  </si>
  <si>
    <t>GUEVARA VASQUEZ Elvis</t>
  </si>
  <si>
    <t>GUEVARA VASQUEZ Mario</t>
  </si>
  <si>
    <t>GUTIERREZ ESCARCENA Laura</t>
  </si>
  <si>
    <t>GUTIERREZ VERNAZA Javier</t>
  </si>
  <si>
    <t>GUZMAN URRUNAGA Julio</t>
  </si>
  <si>
    <t>GUZMAN URRUNAGA Walter</t>
  </si>
  <si>
    <t>HERNANDEZ CHUQUILIN Carlos</t>
  </si>
  <si>
    <t>HERRERA BULLON Carlos</t>
  </si>
  <si>
    <t>HERRERA VALQUI Manuel</t>
  </si>
  <si>
    <t>HERRERA VASQUEZ Gustavo</t>
  </si>
  <si>
    <t>HERRERA VASQUEZ Jaime</t>
  </si>
  <si>
    <t>HOLGUIN VALDIVIESO Ana</t>
  </si>
  <si>
    <t>HOYOS RIMARACHIN Julio</t>
  </si>
  <si>
    <t>HUAMAN FIGUEROA Cruz</t>
  </si>
  <si>
    <t>HUAMAN MALLQUI Joel</t>
  </si>
  <si>
    <t>HUINCHO AGUILAR Saul</t>
  </si>
  <si>
    <t>IBAZETA BANONI Juan</t>
  </si>
  <si>
    <t>IDROGO VASQUEZ Walter</t>
  </si>
  <si>
    <t>INGA CURASMA Rogelio</t>
  </si>
  <si>
    <t>JARRIN DIAZ Juan</t>
  </si>
  <si>
    <t>JIMENEZ CHACON Fernando</t>
  </si>
  <si>
    <t>JIMENEZ VARILLAS Gilberto</t>
  </si>
  <si>
    <t>JOAQUIN CASTILLO Francisco</t>
  </si>
  <si>
    <t>KRUGER SAYAN Juan</t>
  </si>
  <si>
    <t>LARA NEGRON Oscar</t>
  </si>
  <si>
    <t>LEON PAJARES David</t>
  </si>
  <si>
    <t>LEON VIGO Jorge</t>
  </si>
  <si>
    <t>LEON VILLAVICENCIO Luis</t>
  </si>
  <si>
    <t>LINARES ZELADA Juan</t>
  </si>
  <si>
    <t>LOAYZA ARZOLA Edward</t>
  </si>
  <si>
    <t>LOPEZ ACUÑA Atilano</t>
  </si>
  <si>
    <t>LOPEZ BAZAN Jesus</t>
  </si>
  <si>
    <t>LOPEZ CALIZAYA Juan</t>
  </si>
  <si>
    <t>LORENZO CONTRERAS Denise</t>
  </si>
  <si>
    <t>LUJAN MUCHA Juan</t>
  </si>
  <si>
    <t>MADRID FERNANDEZ Ricardo</t>
  </si>
  <si>
    <t>MALCA LEON Violeta</t>
  </si>
  <si>
    <t>MALQUI ALAYO Jose</t>
  </si>
  <si>
    <t>MAMANI ENDARA Oscar</t>
  </si>
  <si>
    <t>MAMANI HUANUCO Hyder</t>
  </si>
  <si>
    <t>MAMANI QUISPE Carlos</t>
  </si>
  <si>
    <t>MANYA CUSQUISIBAN Maria</t>
  </si>
  <si>
    <t>MARROQUIN GALVEZ Alejandro</t>
  </si>
  <si>
    <t>MATTOS CUBAS Jhom</t>
  </si>
  <si>
    <t>MAZANETT TORRES Cesar</t>
  </si>
  <si>
    <t>MEDINA PICHEN Hugo</t>
  </si>
  <si>
    <t>MEJIA VASQUEZ Cesar</t>
  </si>
  <si>
    <t>MENDOZA BECERRA Orlando</t>
  </si>
  <si>
    <t>MENDOZA MUCHICA Ruben</t>
  </si>
  <si>
    <t>MENDOZA TALAVERA Jaime</t>
  </si>
  <si>
    <t>MENDOZA YENQUE Roy</t>
  </si>
  <si>
    <t>MICHELS VILLAGRAN Rodolfo</t>
  </si>
  <si>
    <t>MONROY LAUFFI Jose</t>
  </si>
  <si>
    <t>MORON URIBE Carlos</t>
  </si>
  <si>
    <t>NAVARRO NOLTE Karl</t>
  </si>
  <si>
    <t>NORIEGA DEL CASTILLO Luis</t>
  </si>
  <si>
    <t>NUÑOVERO ROJAS Ines</t>
  </si>
  <si>
    <t>OBANDO BARRANTES Cristian</t>
  </si>
  <si>
    <t>OBANDO PINTADO Angel</t>
  </si>
  <si>
    <t>OBREROS CHARUN Jaime</t>
  </si>
  <si>
    <t>OLIVOS DIAZ Segundo</t>
  </si>
  <si>
    <t>ORRILLA HUANCA Segundo</t>
  </si>
  <si>
    <t>ORTEGA ARICA Karla</t>
  </si>
  <si>
    <t>ORTEGA MENESES Diego</t>
  </si>
  <si>
    <t>ORTIZ SAMAME Susana</t>
  </si>
  <si>
    <t>PACHECO SALAZAR HUTNER Miguel</t>
  </si>
  <si>
    <t>PAICO TORRES Floriberto</t>
  </si>
  <si>
    <t>PAJARES SANGAY Frank</t>
  </si>
  <si>
    <t>PAJARES VARGAS Fernando</t>
  </si>
  <si>
    <t>PALACIOS FUJIMOTO Tania</t>
  </si>
  <si>
    <t>PALOMINO CALLE Julio</t>
  </si>
  <si>
    <t>PANTIGOZO LEON Carlos</t>
  </si>
  <si>
    <t>PAREDES GARCIA Hector</t>
  </si>
  <si>
    <t>PAREDES GOYCOCHEA Juan</t>
  </si>
  <si>
    <t>PAREDES GUILLEN Paola</t>
  </si>
  <si>
    <t>PAREDES PEREDA Ebert</t>
  </si>
  <si>
    <t>PARODI SUITO Humberto</t>
  </si>
  <si>
    <t>PEÑA ORTIZ Tulio</t>
  </si>
  <si>
    <t>PEREDA GALVEZ Andres</t>
  </si>
  <si>
    <t>POLO MEDINA Yuri</t>
  </si>
  <si>
    <t>PONCE DE LEON MARQUINA Juan</t>
  </si>
  <si>
    <t>PONCE HUANQUI Miguel</t>
  </si>
  <si>
    <t>POSADAS VILLAR Jorge</t>
  </si>
  <si>
    <t>PRADO PEREZ Edilberto</t>
  </si>
  <si>
    <t>PRADO PEREZ Santiago</t>
  </si>
  <si>
    <t>QUISPE BRUNA PERCY</t>
  </si>
  <si>
    <t>QUISPE CHUQUIMANGO Jose</t>
  </si>
  <si>
    <t>QUISPE MARREROS Leticia</t>
  </si>
  <si>
    <t>QUISPE MERMA Gerber</t>
  </si>
  <si>
    <t>RAFFO CALDERON Claudio</t>
  </si>
  <si>
    <t>RAMIREZ CASTAÑEDA Jose</t>
  </si>
  <si>
    <t>RAMIREZ PARIAQUILICHE Carlos</t>
  </si>
  <si>
    <t>RAMIREZ SOSA Jorge</t>
  </si>
  <si>
    <t>RAMOS GALLARDO Bernardo</t>
  </si>
  <si>
    <t>RAMOS HIDALGO Israel</t>
  </si>
  <si>
    <t>RAMOS JIMENEZ Julio</t>
  </si>
  <si>
    <t>REATEGUI CORREA Raquel</t>
  </si>
  <si>
    <t>RETTO MAGALLANES Oscar</t>
  </si>
  <si>
    <t>REYES BENITES Luis</t>
  </si>
  <si>
    <t>REYNA PEÑA Pedro</t>
  </si>
  <si>
    <t>REYNAFARGE HERRADA Luis</t>
  </si>
  <si>
    <t>RICALDE DAVILA Sergio</t>
  </si>
  <si>
    <t>ROCHAMBRU ÑAÑEZ SHILTON David</t>
  </si>
  <si>
    <t>RODAS ZAFRA Cesar</t>
  </si>
  <si>
    <t>RODAS ZAFRA Segundo</t>
  </si>
  <si>
    <t>RODRIGO CASTILLO Eduardo</t>
  </si>
  <si>
    <t>RODRIGUEZ GUZMAN Ernesto</t>
  </si>
  <si>
    <t>RODRIGUEZ MEDINA Dilmer</t>
  </si>
  <si>
    <t>RODRIGUEZ MEDINA Henry</t>
  </si>
  <si>
    <t>ROJAS LOAYZA Tulith</t>
  </si>
  <si>
    <t>ROJAS SAAVEDRA Julio</t>
  </si>
  <si>
    <t>ROJAS SUAREZ Roger</t>
  </si>
  <si>
    <t>ROMERO MELENDEZ Luis</t>
  </si>
  <si>
    <t>ROQUE RODRIGUEZ Gino</t>
  </si>
  <si>
    <t>RUBIO EDQUEN Nicolas</t>
  </si>
  <si>
    <t>SAAVEDRA GUEVARA Jose</t>
  </si>
  <si>
    <t>SAAVEDRA MEJIA Santiago</t>
  </si>
  <si>
    <t>SABOGAL CRESPIN Marcelo</t>
  </si>
  <si>
    <t>SAENZ RAEZ Juan Rafael</t>
  </si>
  <si>
    <t>SALAS TORRES Maria</t>
  </si>
  <si>
    <t>SALAZAR SALAZAR Luis</t>
  </si>
  <si>
    <t>SALDAÑA CALDERON Jhony</t>
  </si>
  <si>
    <t>SALDAÑA MORE Leslie</t>
  </si>
  <si>
    <t>SALINAS CABEZAS Edier</t>
  </si>
  <si>
    <t>SALINAS CABEZAS Katerine</t>
  </si>
  <si>
    <t>SANA CONDORI Edison</t>
  </si>
  <si>
    <t>SANCHEZ ARTEAGA Luis</t>
  </si>
  <si>
    <t>SANCHEZ CUEVA Fredy</t>
  </si>
  <si>
    <t>SANCHEZ ESPINOZA Jorge</t>
  </si>
  <si>
    <t>SANCHEZ ORTEGA Jaime</t>
  </si>
  <si>
    <t>SANCHEZ VARGAS Manuel</t>
  </si>
  <si>
    <t>SANCHEZ ZAMORA Rodolfo</t>
  </si>
  <si>
    <t>SANTIAGO GONZALES Carlos</t>
  </si>
  <si>
    <t>SARMIENTO FALCON Dante</t>
  </si>
  <si>
    <t>SAUCEDO VASQUEZ Pedro</t>
  </si>
  <si>
    <t>SIESQUEN MEGO Jorge</t>
  </si>
  <si>
    <t>SILVA CABRERA Carlos</t>
  </si>
  <si>
    <t>SOLER ESPINOZA Andres</t>
  </si>
  <si>
    <t>SOLIS SARMIENTO Hugo</t>
  </si>
  <si>
    <t>SORIA CRISOSTOMO Luis</t>
  </si>
  <si>
    <t>SOTO GUTIERREZ Miguel</t>
  </si>
  <si>
    <t>STENNING DE LAVALLE Mark</t>
  </si>
  <si>
    <t>SUAREZ BECERRA Genaro</t>
  </si>
  <si>
    <t>SUAREZ ROJAS Alfonso</t>
  </si>
  <si>
    <t>SUCAPUCA ARDILES Jose</t>
  </si>
  <si>
    <t>SULCA FUENTES Carlos</t>
  </si>
  <si>
    <t>TEODORO INOCENTE Walter</t>
  </si>
  <si>
    <t>TERAN VELA Jhonny</t>
  </si>
  <si>
    <t>TERAN VELA Sebastian</t>
  </si>
  <si>
    <t>TORRES FERNANDEZ Enrique</t>
  </si>
  <si>
    <t>TORRES IBAÑEZ Jaime</t>
  </si>
  <si>
    <t>TORRES MELLY Fernando</t>
  </si>
  <si>
    <t>TORRES OYARCE Lucia</t>
  </si>
  <si>
    <t>TORRES RAMIREZ Marco</t>
  </si>
  <si>
    <t>TORRES YNOQUIO Luis</t>
  </si>
  <si>
    <t>TRUJILLO LEON Claudia</t>
  </si>
  <si>
    <t>TRUJILLO RAMIREZ Indira</t>
  </si>
  <si>
    <t>URIARTE ZAMORA Saul</t>
  </si>
  <si>
    <t>URRUNAGA PAREDES Alex</t>
  </si>
  <si>
    <t>URTEAGA ROJAS Giovana</t>
  </si>
  <si>
    <t>UZATEGUI OBANDO Angel</t>
  </si>
  <si>
    <t>VALDEZ CADENILLAS Agustin</t>
  </si>
  <si>
    <t>VAN RESBURG KRUGER Charl</t>
  </si>
  <si>
    <t>VASQUEZ AREVALO Segundo</t>
  </si>
  <si>
    <t>VASQUEZ CAMPOS Sixto</t>
  </si>
  <si>
    <t>VASQUEZ CASTILLO Jose</t>
  </si>
  <si>
    <t>VASQUEZ CHUQUILIN Edwin</t>
  </si>
  <si>
    <t>VASQUEZ CHUQUILIN Rodrigo</t>
  </si>
  <si>
    <t>VASQUEZ GALLARDO Abel</t>
  </si>
  <si>
    <t>VASQUEZ GALLARDO Genaro</t>
  </si>
  <si>
    <t>VASQUEZ RODRIGUEZ Leandro</t>
  </si>
  <si>
    <t>VASQUEZ URIARTE Hermegildo</t>
  </si>
  <si>
    <t>VASQUEZ VASQUEZ Juan</t>
  </si>
  <si>
    <t>VASQUEZ VASQUEZ Santos</t>
  </si>
  <si>
    <t>VELA AMOROS Walter</t>
  </si>
  <si>
    <t>VELA TELLO Alberto</t>
  </si>
  <si>
    <t>VELASQUEZ CHAVEZ Omar</t>
  </si>
  <si>
    <t>VELASQUEZ GUEVARA Nancy</t>
  </si>
  <si>
    <t>VERA HUAMAN Eulogio</t>
  </si>
  <si>
    <t>VERA LOPEZ Luis</t>
  </si>
  <si>
    <t>VERA MEDINA Fredy</t>
  </si>
  <si>
    <t>VILLANES VERGARA Ivan</t>
  </si>
  <si>
    <t>VILLANUEVA CARRANZA Luis</t>
  </si>
  <si>
    <t>WONG IVERSEN Carsten</t>
  </si>
  <si>
    <t>ZANINI ANTICONA Segundo</t>
  </si>
  <si>
    <t>ZAPATA CARRASCO Jorge</t>
  </si>
  <si>
    <t>ZEVALLOS CORNEJO Ruben</t>
  </si>
  <si>
    <t xml:space="preserve">                                             FECHA   :   </t>
  </si>
  <si>
    <t>Comunicaciones</t>
  </si>
  <si>
    <t>Empresa Contratista</t>
  </si>
  <si>
    <t>A.K. DRILLING</t>
  </si>
  <si>
    <t>ABENGOA</t>
  </si>
  <si>
    <t>ACUÑA INGENIEROS</t>
  </si>
  <si>
    <t>BISA</t>
  </si>
  <si>
    <t>BJS SERVICIOS GENERALES EL TINGO SRL</t>
  </si>
  <si>
    <t>CESEL S.A.</t>
  </si>
  <si>
    <t>CIA. MINERA SAN MARTIN S.A.</t>
  </si>
  <si>
    <t>CIELO AZUL SRL</t>
  </si>
  <si>
    <t>CLINICA INTERNACIONAL</t>
  </si>
  <si>
    <t>COANSA</t>
  </si>
  <si>
    <t>COMPASS CATERING Y SERVICIOS PERU S.A. (EUREST)</t>
  </si>
  <si>
    <t xml:space="preserve">CONGECOM </t>
  </si>
  <si>
    <t>CONMITRANSC S.A.C.</t>
  </si>
  <si>
    <t xml:space="preserve">CONSORCIO CORONA LG S&amp;G </t>
  </si>
  <si>
    <t>CONSORCIO HUALGAYOC VCH MECAX</t>
  </si>
  <si>
    <t>CONSORCIO PMB-CVB</t>
  </si>
  <si>
    <t>CONSTRUCCION INGENIERIA HUALGAYOC (CONINHUA) SRL</t>
  </si>
  <si>
    <t>CONSTRUCTORA LOS ANDES MARRUFO HERRERA S.A.</t>
  </si>
  <si>
    <t>CONTRATISTAS VARIOS EL TINGO (COVASELTI )</t>
  </si>
  <si>
    <t>COORPORACION CAJAMARCA</t>
  </si>
  <si>
    <t>CORONA MINERIA Y CONSTRUCCION</t>
  </si>
  <si>
    <t>CORONA SERVICES SRL</t>
  </si>
  <si>
    <t>COSAPI</t>
  </si>
  <si>
    <t>CRUZ DE VOLADURA</t>
  </si>
  <si>
    <t>CRUZ DEL SUR I.E.S.A.</t>
  </si>
  <si>
    <t>CUMBRES BLANCAS DE PILANCONES SRL</t>
  </si>
  <si>
    <t>DENDRO S.A.C.</t>
  </si>
  <si>
    <t>CYJ MINERIA Y TRANSPORTE SRL</t>
  </si>
  <si>
    <t>DICOMI SERVICES</t>
  </si>
  <si>
    <t>DIMAR SRL</t>
  </si>
  <si>
    <t>DISAL PERU S.A.</t>
  </si>
  <si>
    <t>DREAMS SAC</t>
  </si>
  <si>
    <t>EMACO SG SRL</t>
  </si>
  <si>
    <t>EMCOCER TINGO PILANCONES SRL</t>
  </si>
  <si>
    <t>EMPRESA DE SERVICIOS GENERALES FLOR DE TINGO SCRL</t>
  </si>
  <si>
    <t>EMPRESA DE TRANSPORTES GABRIEL SRL</t>
  </si>
  <si>
    <t>EMPRESA DE TRANSPORTES Y MINERIA EL TINGO EIRL</t>
  </si>
  <si>
    <t>EMPRESA DE TRANSPORTES Y SERVICIOS GENERALES LACER SRL</t>
  </si>
  <si>
    <t>EMPRESA DE TRANSPORTES Y SERVICIOS GENERALES PILANCONES SRL</t>
  </si>
  <si>
    <t>EMPRESA DE TRANSPORTES Y SERVICIOS KEITO EIRL</t>
  </si>
  <si>
    <t>EMPRESA DE TRANSPORTES Y SERVICIOS MULTIPLES OESA SRL</t>
  </si>
  <si>
    <t>EMPRESA DE TRANSPORTES Y TURISMO CAJAMARCA-HUALGAYOC-BAMBAMARCA-CHOTA SCR LTDA.</t>
  </si>
  <si>
    <t>EMPRESA MADERERA SULLANA (EMSA)</t>
  </si>
  <si>
    <t>ESEG - GOICER SRL</t>
  </si>
  <si>
    <t>ESENCER SAC</t>
  </si>
  <si>
    <t>ESMETAL SAC</t>
  </si>
  <si>
    <t>G&amp;N TRANSPORTES Y SERVICIOS GENERALES</t>
  </si>
  <si>
    <t>GEOS INGENIEROS  S.A.</t>
  </si>
  <si>
    <t>GEOTECNIA</t>
  </si>
  <si>
    <t>GEOTECNICA</t>
  </si>
  <si>
    <t>GISELA GALVEZ MEZA</t>
  </si>
  <si>
    <t>GOLD FIELDS LA CIMA S.A.</t>
  </si>
  <si>
    <t>GONZALO SAUL BURGA BENAVIDES</t>
  </si>
  <si>
    <t>GRIFOS CONTINENTAL SAC</t>
  </si>
  <si>
    <t>GRUAS S.A.</t>
  </si>
  <si>
    <t>GUINIEJ</t>
  </si>
  <si>
    <t>GYM S.A.</t>
  </si>
  <si>
    <t>GWI CONSULTORES</t>
  </si>
  <si>
    <t>HATCH</t>
  </si>
  <si>
    <t>INFOR ANDE SCRL</t>
  </si>
  <si>
    <t>INSTITUTO PERUANO DE ENERGIA NUCLEAR</t>
  </si>
  <si>
    <t>J RAMON DEL PERU</t>
  </si>
  <si>
    <t>JALCAYOC</t>
  </si>
  <si>
    <t>JJM SERVICIOS GENERALES</t>
  </si>
  <si>
    <t>JUAN HERAS ALCALDE</t>
  </si>
  <si>
    <t>KARLA PATRICIA MONTOYA PERALTA</t>
  </si>
  <si>
    <t>KATYA ACOBO MORENO</t>
  </si>
  <si>
    <t>LOGICORP S.A.</t>
  </si>
  <si>
    <t>LOS ICHUS SERVICIOS GENERALES S.A.C.</t>
  </si>
  <si>
    <t>MADNASATH SAC</t>
  </si>
  <si>
    <t>MALLAS INGENIEROS CG SAC</t>
  </si>
  <si>
    <t>MANPOWER PERU SAC</t>
  </si>
  <si>
    <t>MAQUINARIAS ANDINAS SRL</t>
  </si>
  <si>
    <t>MATRISA</t>
  </si>
  <si>
    <t>MAX LIM SRL</t>
  </si>
  <si>
    <t xml:space="preserve">MAYRIN </t>
  </si>
  <si>
    <t>MCA PERFORACIONES SAC</t>
  </si>
  <si>
    <t>MCE MAQUINARIA , MINERIA Y CONSTRUCCION</t>
  </si>
  <si>
    <t>MEDINA CABREJOS IRMA (TRANSPORTES MEDINA)</t>
  </si>
  <si>
    <t>MEGA INGENIEROS S.R.LTDA</t>
  </si>
  <si>
    <t>MELINC LEMUT DUSAN</t>
  </si>
  <si>
    <t>MESA DE PLATA INGENIEROS SCRL</t>
  </si>
  <si>
    <t>MINENCO CONTRATISTAS GENERALES SRL</t>
  </si>
  <si>
    <t>MINERIA Y CONSTRUCCION MEDIA LUNA S.R.L.</t>
  </si>
  <si>
    <t>MINING SERVICE</t>
  </si>
  <si>
    <t>MIRAFLORES SRL</t>
  </si>
  <si>
    <t>MMF CONTRATISTA E.I.R.LTDA</t>
  </si>
  <si>
    <t>MULTISERVICE NARVA</t>
  </si>
  <si>
    <t>MULTISERVICIOS EL TINGO SRL</t>
  </si>
  <si>
    <t>MULTISERVICIOS YAVE SRL</t>
  </si>
  <si>
    <t>MWH PERU S.A.</t>
  </si>
  <si>
    <t>OPERACIONES J&amp;R SAC</t>
  </si>
  <si>
    <t>PERUVIAN SERVICES SRL</t>
  </si>
  <si>
    <t>PILANCONES IMACO SRL</t>
  </si>
  <si>
    <t>POZOS ESTABILIZADOS S.A.C</t>
  </si>
  <si>
    <t>PREDIO LA JALCA</t>
  </si>
  <si>
    <t>PRIORITY ONE</t>
  </si>
  <si>
    <t>PRIMAX</t>
  </si>
  <si>
    <t>PROCURE CONTROL S.A.</t>
  </si>
  <si>
    <t>PSI-JRI PERU S.A.C</t>
  </si>
  <si>
    <t>RAMOS CHUQUILIN JOSE (TRANSPORTES RAMOS)</t>
  </si>
  <si>
    <t>REINSA</t>
  </si>
  <si>
    <t>REPSOL YPF COMERCIAL DEL PERU S.A.</t>
  </si>
  <si>
    <t>RIVERA DIESEL</t>
  </si>
  <si>
    <t>RONALD ALFREDO CACEDA CUBAS</t>
  </si>
  <si>
    <t>RUIZ MINERIA Y TRANSPORTE SRL</t>
  </si>
  <si>
    <t>SAN PEDRO</t>
  </si>
  <si>
    <t>SANTA MARIA DE HUALGAYOC</t>
  </si>
  <si>
    <t>SEGUIDORES DE JESUS</t>
  </si>
  <si>
    <t>SERGENTIN</t>
  </si>
  <si>
    <t>SERVICENTRO EL CHE</t>
  </si>
  <si>
    <t>SERVICIOS DE SALUD LOS FRESNOS S.A.C.</t>
  </si>
  <si>
    <t>SERVICIOS EDUSA</t>
  </si>
  <si>
    <t>SERVICIOS GENERALES ACUÑA SRL</t>
  </si>
  <si>
    <t>SERVICIOS GENERALES AGUILAS DORADAS SRL</t>
  </si>
  <si>
    <t>SERVICIOS RUMICHACA SRL</t>
  </si>
  <si>
    <t>SERVICIOS, CARGA SOCIEDAD ANONIMA CERRADA (SERVICAR S.A.C)</t>
  </si>
  <si>
    <t>SGS DEL PERU S.A.</t>
  </si>
  <si>
    <t>SIRIUS SEGURIDAD PRIVADA S.R.LTDA</t>
  </si>
  <si>
    <t>STRACON S.A.C.</t>
  </si>
  <si>
    <t>TECCOM</t>
  </si>
  <si>
    <t>TOLMOS ESPINOZA GARCIA SRL</t>
  </si>
  <si>
    <t>TOMA DE ORO S.R.L</t>
  </si>
  <si>
    <t>TRANSPORTES ACUARIO SAC</t>
  </si>
  <si>
    <t xml:space="preserve">TRANSPORTES CABREJOS </t>
  </si>
  <si>
    <t>TRANSPORTES CHUQUILIN EIRL</t>
  </si>
  <si>
    <t>TRANSPORTES ENRIMAX</t>
  </si>
  <si>
    <t>TRANSPORTES G&amp;G</t>
  </si>
  <si>
    <t>TRANSPORTES JHIRET EIRL</t>
  </si>
  <si>
    <t>TRANSPORTES JIBA</t>
  </si>
  <si>
    <t>TRANSPORTES KING EIRL</t>
  </si>
  <si>
    <t>TRANSPORTES MULTIPLES AG&amp;LG</t>
  </si>
  <si>
    <t>TRANSPORTES TAURO</t>
  </si>
  <si>
    <t>TRANSPORTES TURISMO HERNANDEZ SRL</t>
  </si>
  <si>
    <t>TRANSPORTES VARGAS</t>
  </si>
  <si>
    <t xml:space="preserve">TRANSPORTES Y SERVICIOS QUISPE </t>
  </si>
  <si>
    <t>TRANSPORTES YNA EIRL</t>
  </si>
  <si>
    <t>TRANSVAL</t>
  </si>
  <si>
    <t>TyG SG SRL</t>
  </si>
  <si>
    <t>VARUI</t>
  </si>
  <si>
    <t>VCH SAC</t>
  </si>
  <si>
    <t>WATER M.C.</t>
  </si>
  <si>
    <t>WM HERMANOS QUISPE</t>
  </si>
  <si>
    <t>Accion Inmediata (Causa Inmediata)</t>
  </si>
  <si>
    <t>P/C</t>
  </si>
  <si>
    <t>P</t>
  </si>
  <si>
    <t>C</t>
  </si>
  <si>
    <t xml:space="preserve">AREA GENERAL :  </t>
  </si>
  <si>
    <t xml:space="preserve">AREA INSPECCIONADA :  </t>
  </si>
  <si>
    <t xml:space="preserve">INSPECTOR (ES) :  </t>
  </si>
  <si>
    <t>Bajo</t>
  </si>
  <si>
    <t>Alto</t>
  </si>
  <si>
    <t>Moderado</t>
  </si>
  <si>
    <t>U.E.A. CAROLINA I
CERRO CORONA</t>
  </si>
  <si>
    <r>
      <t xml:space="preserve">Código: </t>
    </r>
    <r>
      <rPr>
        <sz val="10"/>
        <rFont val="Arial"/>
        <family val="2"/>
      </rPr>
      <t>SSYMA-P-04.02-F02</t>
    </r>
  </si>
  <si>
    <t>Foto</t>
  </si>
  <si>
    <t>Tipo
MA/SSO</t>
  </si>
  <si>
    <t>Tabla de Severidad (Anexo SSYMA-P02.06-A01)</t>
  </si>
  <si>
    <t>Criterios de Probabilidad (Anexo SSYMA-P02.06-A02)</t>
  </si>
  <si>
    <t>Tabla de Criterios de Valoración de Aspectos (Anexo SSYMA-P02.06-A04)</t>
  </si>
  <si>
    <t>Seguridad y salud ocupacional</t>
  </si>
  <si>
    <t>Leyenda</t>
  </si>
  <si>
    <t>MA:</t>
  </si>
  <si>
    <t>SSO:</t>
  </si>
  <si>
    <t>MA</t>
  </si>
  <si>
    <t>SSO</t>
  </si>
  <si>
    <t>Matriz de evaluación Severidad vs. Probabilidad (Anexo SSYMA-P02.06-A03)</t>
  </si>
  <si>
    <t>CONDICIONES SUBESTANDAR</t>
  </si>
  <si>
    <t>19. Guardas, muros de seguridad Inadecuados/No existentes</t>
  </si>
  <si>
    <t>20. Paredes, tejados, pisos, etc. Inestables</t>
  </si>
  <si>
    <t>21. Caminos, pisos, superficies, inadecuados</t>
  </si>
  <si>
    <t>22. Equipo de protección personal inadecuado</t>
  </si>
  <si>
    <t>23. Herramientas, equipos o materiales defectuosos.</t>
  </si>
  <si>
    <t>24. Congestión o Acción Restringida</t>
  </si>
  <si>
    <t>25. Sistema de Advertencia/Aviso Inadecuado</t>
  </si>
  <si>
    <t>26. Peligros de Incendio/Explosión</t>
  </si>
  <si>
    <t>27. Sistema de aseguramiento/bloqueo inadecuado</t>
  </si>
  <si>
    <t>28. Orden y Limpieza deficiente</t>
  </si>
  <si>
    <t>29. Presencia de químicos (polvo, humos, vapor, gas, solventes, etc)</t>
  </si>
  <si>
    <t>30. Presencia de Ruido</t>
  </si>
  <si>
    <t>31. Presencia de Radiación</t>
  </si>
  <si>
    <t>32. Temperaturas extremas</t>
  </si>
  <si>
    <t>33. Peligros ergonómicos</t>
  </si>
  <si>
    <t>34. Iluminación deficiente o excesiva</t>
  </si>
  <si>
    <t>35. Ventilación inadecuada</t>
  </si>
  <si>
    <t>36. Peligros biológicos.</t>
  </si>
  <si>
    <t>37. Condiciones ambientales peligrosas</t>
  </si>
  <si>
    <t>38. Otras condiciones subestándar.</t>
  </si>
  <si>
    <t>ACTO SUBESTANDAR</t>
  </si>
  <si>
    <t>RAZÓN SOCIAL:</t>
  </si>
  <si>
    <t>DOMICILIO:</t>
  </si>
  <si>
    <t>R.U.C.:</t>
  </si>
  <si>
    <t>ACTIVIDAD ECONOMICA:</t>
  </si>
  <si>
    <t>N° DE TRABAJADORES EN EL CENTRO LABORAL</t>
  </si>
  <si>
    <t>RESPONSABLE DEL AREA INSPECCIONADA</t>
  </si>
  <si>
    <t>HORA:</t>
  </si>
  <si>
    <t xml:space="preserve">OBJETIVO DE LA INSPECCIÓN: </t>
  </si>
  <si>
    <t xml:space="preserve">PERSONAL QUE PARTICIPO EN LA INSPECCIÓN INTERNA :  </t>
  </si>
  <si>
    <t>PERSONAL QUE PARTICIPO :</t>
  </si>
  <si>
    <t>OBJETIVO:</t>
  </si>
  <si>
    <t>Gold Fields La Cima S.A.</t>
  </si>
  <si>
    <t>NO EXISTE</t>
  </si>
  <si>
    <t>Recipientes con residuos líquidos llenos</t>
  </si>
  <si>
    <t>Peligro de Incendio y Explosión</t>
  </si>
  <si>
    <t>Orden y Limpieza Deficientes / Desorden</t>
  </si>
  <si>
    <t xml:space="preserve">Falta de Pozas de sedimentación, cunetas y canales </t>
  </si>
  <si>
    <t xml:space="preserve">Saturación de Pozas de sedimentación, cunetas y canales </t>
  </si>
  <si>
    <t>Falta de cotroles de erosión (pacas, silt fences, check dams)</t>
  </si>
  <si>
    <t>Presencia de vegetación seca cerca de zonas inflamables</t>
  </si>
  <si>
    <t>Presencia de vectores (roedores, insectos, otros)</t>
  </si>
  <si>
    <t xml:space="preserve">Condiciones ambientales peligrosas </t>
  </si>
  <si>
    <t>Otros</t>
  </si>
  <si>
    <t>Actos subestandar</t>
  </si>
  <si>
    <t>ADMINISTRACIÓN Y FINANZAS</t>
  </si>
  <si>
    <t>ASUNTOS CORPORATIVOS</t>
  </si>
  <si>
    <t>COMUNICACIONES</t>
  </si>
  <si>
    <t>DESARROLLO SOSTENIBLE</t>
  </si>
  <si>
    <t>GENERACION DE ENERGIA</t>
  </si>
  <si>
    <t>GEOLOGIA /GRADE CONTROL/MAPEO GEOLOGICO</t>
  </si>
  <si>
    <t>GERENCIA GENERAL CAJAMARCA</t>
  </si>
  <si>
    <t>INGENIERIA /LARGO PLAZO</t>
  </si>
  <si>
    <t>INGENIERIA Y PROYECTOS</t>
  </si>
  <si>
    <t>LEGAL &amp; RELACIONES INSTITUCIONALES</t>
  </si>
  <si>
    <t>LOGISTICA Y COMERCIAL</t>
  </si>
  <si>
    <t>OPERACIONES MINA /SUPERVISIÓN MINA</t>
  </si>
  <si>
    <t>PLANEAMIENTO ESTRATEGICO</t>
  </si>
  <si>
    <t>PLANEAMIENTO MINA  CORTO PLAZO/MEDIANO PLAZO</t>
  </si>
  <si>
    <t>PRESA DE RELAVES</t>
  </si>
  <si>
    <t>PROCESOS</t>
  </si>
  <si>
    <t>PROYECTOS OPERACIONES</t>
  </si>
  <si>
    <t>RECURSOS HIDRICOS</t>
  </si>
  <si>
    <t>RECURSOS MINERALES</t>
  </si>
  <si>
    <t>RELACIONES COMUNITARIAS</t>
  </si>
  <si>
    <t>SEGURIDAD</t>
  </si>
  <si>
    <t>SERVICIOS GENERALES</t>
  </si>
  <si>
    <t>SERVICIOS TECNICOS / GEOTECNICA/ TOPOGRAFIA MINA</t>
  </si>
  <si>
    <t>VP LIMA</t>
  </si>
  <si>
    <t>Dirección</t>
  </si>
  <si>
    <t>DATOS DEL TITULAR MINERO</t>
  </si>
  <si>
    <t xml:space="preserve">EMPRESA CONTRATISTA:   </t>
  </si>
  <si>
    <t>ICT</t>
  </si>
  <si>
    <t>RECURSOS HUMANOS</t>
  </si>
  <si>
    <t>Falta de bandejas de contención</t>
  </si>
  <si>
    <t>Inadecuada manejo de top soil</t>
  </si>
  <si>
    <t>Punto de acopio fuera del estandar de residuos sólidos</t>
  </si>
  <si>
    <t>Presencia de derrames en la zona</t>
  </si>
  <si>
    <t>Falta de señalización</t>
  </si>
  <si>
    <t>Inadecuada manejo de desmonte</t>
  </si>
  <si>
    <t>Descarga de agua no autorizada</t>
  </si>
  <si>
    <t>Recipiente de residuos sólidos llenos o mal segregados</t>
  </si>
  <si>
    <t>Emisión de material particulado</t>
  </si>
  <si>
    <t>INSPECCIÓN INTERNA</t>
  </si>
  <si>
    <t>TIPO DE INSPECCIÓN:</t>
  </si>
  <si>
    <t>INICIO DE TURNO:</t>
  </si>
  <si>
    <t>PLANIFICADA:</t>
  </si>
  <si>
    <t>DEL COMITÉ DE SSO:</t>
  </si>
  <si>
    <t>INOPINADAS:</t>
  </si>
  <si>
    <r>
      <t>Acto o Condicion Observado</t>
    </r>
    <r>
      <rPr>
        <b/>
        <sz val="10"/>
        <color indexed="10"/>
        <rFont val="Arial"/>
        <family val="2"/>
      </rPr>
      <t xml:space="preserve"> / Fortaleza</t>
    </r>
  </si>
  <si>
    <t>Aspecto Ambiental Positivo o Negativo Asociado</t>
  </si>
  <si>
    <t>ALTERACIÓN DE RESTOS ARQUEOLÓGICOS</t>
  </si>
  <si>
    <t>ALTERACIÓN EN FLORA Y/O FAUNA</t>
  </si>
  <si>
    <t>ALTERACIÓN FUERA DE LA HUELLA AMBIENTAL</t>
  </si>
  <si>
    <t>AUSENCIA DE PERMISOS AMBIENTAL / OPERATIVO</t>
  </si>
  <si>
    <t>CONSUMO DE RECURSOS</t>
  </si>
  <si>
    <t>DESCARGA DE AGUA NO AUTORIZADA</t>
  </si>
  <si>
    <t>EMISIÓN DE GASES / VAPORES</t>
  </si>
  <si>
    <t>EMISIÓN DE MATERIAL PARTICULADO</t>
  </si>
  <si>
    <t>GENERACIÓN DE AGUA RESIDUAL</t>
  </si>
  <si>
    <t>GENERACIÓN DE LODOS / SEDIMENTOS</t>
  </si>
  <si>
    <t>GENERACIÓN DE RESIDUOS BIOCONTAMINADOS</t>
  </si>
  <si>
    <t>GENERACIÓN DE RESIDUOS NO PELIGROSOS</t>
  </si>
  <si>
    <t>GENERACIÓN DE RESIDUOS PELIGROSOS</t>
  </si>
  <si>
    <t>GENERACIÓN DE RUIDO</t>
  </si>
  <si>
    <t>GENERACIÓN DE VIBRACIÓN</t>
  </si>
  <si>
    <t>INCUMPLIMIENTO DE LMP'S</t>
  </si>
  <si>
    <t>MEJORA EN CALIDAD DE SUELO / AGUA / AIRE</t>
  </si>
  <si>
    <t>PÉRDIDA DE CONTENCIÓN (DERRAME / FUGA)</t>
  </si>
  <si>
    <t>RECIRCULACIÓN DE AGUA</t>
  </si>
  <si>
    <t>RECUPERACIÓN DE ESPECIES</t>
  </si>
  <si>
    <t>ALTERACIÓN DE TOP SOIL</t>
  </si>
  <si>
    <t>GENERACIÓN DE RESIDUOS RAEE</t>
  </si>
  <si>
    <t>GENERACIÓN DE RESIDUOS NFU</t>
  </si>
  <si>
    <r>
      <t xml:space="preserve">Tipo de
Condición detectada / </t>
    </r>
    <r>
      <rPr>
        <b/>
        <sz val="10"/>
        <color indexed="10"/>
        <rFont val="Arial"/>
        <family val="2"/>
      </rPr>
      <t>Aspecto Ambiental Positivo o Negativo Asociado</t>
    </r>
  </si>
  <si>
    <r>
      <t>Versión:</t>
    </r>
    <r>
      <rPr>
        <sz val="10"/>
        <rFont val="Arial"/>
        <family val="2"/>
      </rPr>
      <t xml:space="preserve"> 06</t>
    </r>
  </si>
  <si>
    <r>
      <rPr>
        <b/>
        <sz val="10"/>
        <color indexed="10"/>
        <rFont val="Arial"/>
        <family val="2"/>
      </rPr>
      <t>Nivel de</t>
    </r>
    <r>
      <rPr>
        <b/>
        <sz val="10"/>
        <rFont val="Arial"/>
        <family val="2"/>
      </rPr>
      <t xml:space="preserve"> Riesgo</t>
    </r>
  </si>
  <si>
    <t>Fecha de aprob.: 09/12/2021</t>
  </si>
</sst>
</file>

<file path=xl/styles.xml><?xml version="1.0" encoding="utf-8"?>
<styleSheet xmlns="http://schemas.openxmlformats.org/spreadsheetml/2006/main">
  <numFmts count="3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280A]dddd\,\ dd&quot; de &quot;mmmm&quot; de &quot;yyyy"/>
    <numFmt numFmtId="191" formatCode="dd/mmm/yyyy"/>
    <numFmt numFmtId="192" formatCode="dd/mmm/yyyy;@"/>
    <numFmt numFmtId="193" formatCode="mmm\-yyyy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9"/>
      <color indexed="55"/>
      <name val="Times New Roman"/>
      <family val="1"/>
    </font>
    <font>
      <sz val="9"/>
      <color indexed="55"/>
      <name val="Times New Roman"/>
      <family val="1"/>
    </font>
    <font>
      <sz val="8"/>
      <color indexed="55"/>
      <name val="Arial"/>
      <family val="2"/>
    </font>
    <font>
      <sz val="9"/>
      <color indexed="5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sz val="10"/>
      <color indexed="4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Times New Roman"/>
      <family val="1"/>
    </font>
    <font>
      <sz val="8"/>
      <color indexed="9"/>
      <name val="Arial"/>
      <family val="2"/>
    </font>
    <font>
      <b/>
      <sz val="9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Times New Roman"/>
      <family val="1"/>
    </font>
    <font>
      <sz val="8"/>
      <color theme="0"/>
      <name val="Arial"/>
      <family val="2"/>
    </font>
    <font>
      <b/>
      <sz val="9"/>
      <color theme="0"/>
      <name val="Times New Roman"/>
      <family val="1"/>
    </font>
    <font>
      <sz val="10"/>
      <color theme="0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right" vertical="center"/>
    </xf>
    <xf numFmtId="0" fontId="0" fillId="33" borderId="11" xfId="0" applyFill="1" applyBorder="1" applyAlignment="1">
      <alignment horizontal="justify" vertical="top" wrapText="1"/>
    </xf>
    <xf numFmtId="0" fontId="1" fillId="34" borderId="11" xfId="0" applyFont="1" applyFill="1" applyBorder="1" applyAlignment="1">
      <alignment horizontal="center" vertical="center" wrapText="1"/>
    </xf>
    <xf numFmtId="192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8" fillId="0" borderId="10" xfId="58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8" fillId="0" borderId="10" xfId="15" applyFont="1" applyFill="1" applyBorder="1" applyAlignment="1">
      <alignment/>
    </xf>
    <xf numFmtId="49" fontId="8" fillId="0" borderId="10" xfId="15" applyNumberFormat="1" applyFont="1" applyFill="1" applyBorder="1" applyAlignment="1">
      <alignment/>
    </xf>
    <xf numFmtId="0" fontId="8" fillId="0" borderId="10" xfId="15" applyFont="1" applyFill="1" applyBorder="1" applyAlignment="1">
      <alignment horizontal="left"/>
    </xf>
    <xf numFmtId="0" fontId="6" fillId="33" borderId="14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33" borderId="11" xfId="0" applyFill="1" applyBorder="1" applyAlignment="1">
      <alignment horizontal="justify" vertical="center" wrapText="1"/>
    </xf>
    <xf numFmtId="0" fontId="0" fillId="33" borderId="10" xfId="0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wrapText="1"/>
    </xf>
    <xf numFmtId="0" fontId="13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justify" vertical="top" wrapText="1"/>
    </xf>
    <xf numFmtId="0" fontId="0" fillId="33" borderId="0" xfId="0" applyFill="1" applyBorder="1" applyAlignment="1">
      <alignment horizontal="justify" vertical="center" wrapText="1"/>
    </xf>
    <xf numFmtId="0" fontId="0" fillId="33" borderId="0" xfId="0" applyFill="1" applyBorder="1" applyAlignment="1">
      <alignment horizontal="center" vertical="center" wrapText="1"/>
    </xf>
    <xf numFmtId="192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vertical="top" wrapText="1"/>
    </xf>
    <xf numFmtId="0" fontId="11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8" fillId="33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33" borderId="10" xfId="0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/>
    </xf>
    <xf numFmtId="0" fontId="15" fillId="33" borderId="0" xfId="0" applyFont="1" applyFill="1" applyAlignment="1">
      <alignment vertical="top" wrapText="1"/>
    </xf>
    <xf numFmtId="0" fontId="16" fillId="33" borderId="0" xfId="0" applyFont="1" applyFill="1" applyAlignment="1">
      <alignment vertical="top" wrapText="1"/>
    </xf>
    <xf numFmtId="0" fontId="1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5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17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 horizontal="right" vertical="center"/>
    </xf>
    <xf numFmtId="0" fontId="0" fillId="36" borderId="0" xfId="0" applyFont="1" applyFill="1" applyAlignment="1">
      <alignment horizontal="center"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/>
    </xf>
    <xf numFmtId="0" fontId="8" fillId="36" borderId="0" xfId="0" applyFont="1" applyFill="1" applyBorder="1" applyAlignment="1">
      <alignment vertical="center"/>
    </xf>
    <xf numFmtId="0" fontId="8" fillId="36" borderId="10" xfId="58" applyFont="1" applyFill="1" applyBorder="1" applyAlignment="1">
      <alignment/>
    </xf>
    <xf numFmtId="0" fontId="7" fillId="36" borderId="10" xfId="0" applyFont="1" applyFill="1" applyBorder="1" applyAlignment="1">
      <alignment horizontal="left" vertical="center" wrapText="1"/>
    </xf>
    <xf numFmtId="0" fontId="0" fillId="36" borderId="26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right" vertical="center"/>
    </xf>
    <xf numFmtId="0" fontId="0" fillId="36" borderId="0" xfId="0" applyFill="1" applyBorder="1" applyAlignment="1">
      <alignment horizontal="center" vertical="center" wrapText="1"/>
    </xf>
    <xf numFmtId="0" fontId="0" fillId="36" borderId="0" xfId="0" applyFill="1" applyBorder="1" applyAlignment="1">
      <alignment/>
    </xf>
    <xf numFmtId="0" fontId="15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0" fontId="16" fillId="36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8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5" fillId="34" borderId="0" xfId="0" applyFont="1" applyFill="1" applyAlignment="1">
      <alignment/>
    </xf>
    <xf numFmtId="0" fontId="12" fillId="33" borderId="30" xfId="0" applyFont="1" applyFill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0" fontId="60" fillId="33" borderId="12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60" fillId="33" borderId="14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2" fillId="35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4" fillId="37" borderId="0" xfId="0" applyFont="1" applyFill="1" applyAlignment="1">
      <alignment vertical="center"/>
    </xf>
    <xf numFmtId="0" fontId="0" fillId="36" borderId="0" xfId="0" applyFont="1" applyFill="1" applyBorder="1" applyAlignment="1">
      <alignment horizontal="right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/>
    </xf>
    <xf numFmtId="0" fontId="64" fillId="36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1" xfId="0" applyFont="1" applyFill="1" applyBorder="1" applyAlignment="1">
      <alignment vertical="center" wrapText="1"/>
    </xf>
    <xf numFmtId="0" fontId="0" fillId="36" borderId="0" xfId="0" applyFill="1" applyBorder="1" applyAlignment="1">
      <alignment horizontal="left"/>
    </xf>
    <xf numFmtId="0" fontId="12" fillId="36" borderId="0" xfId="0" applyFont="1" applyFill="1" applyBorder="1" applyAlignment="1">
      <alignment horizontal="left"/>
    </xf>
    <xf numFmtId="0" fontId="0" fillId="36" borderId="0" xfId="0" applyFont="1" applyFill="1" applyAlignment="1">
      <alignment horizontal="center" vertical="center"/>
    </xf>
    <xf numFmtId="0" fontId="65" fillId="38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/>
    </xf>
    <xf numFmtId="0" fontId="0" fillId="36" borderId="32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right" vertical="center" wrapText="1"/>
    </xf>
    <xf numFmtId="0" fontId="0" fillId="36" borderId="33" xfId="0" applyFont="1" applyFill="1" applyBorder="1" applyAlignment="1">
      <alignment horizontal="right" vertic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4" fontId="0" fillId="36" borderId="32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left" vertical="center" wrapText="1"/>
    </xf>
    <xf numFmtId="0" fontId="0" fillId="33" borderId="34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0" fillId="39" borderId="0" xfId="0" applyFont="1" applyFill="1" applyAlignment="1">
      <alignment horizontal="center"/>
    </xf>
    <xf numFmtId="0" fontId="0" fillId="40" borderId="36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justify" vertical="top" wrapText="1"/>
    </xf>
  </cellXfs>
  <cellStyles count="51">
    <cellStyle name="Normal" xfId="0"/>
    <cellStyle name="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Hoja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76200</xdr:rowOff>
    </xdr:from>
    <xdr:to>
      <xdr:col>4</xdr:col>
      <xdr:colOff>428625</xdr:colOff>
      <xdr:row>3</xdr:row>
      <xdr:rowOff>257175</xdr:rowOff>
    </xdr:to>
    <xdr:pic>
      <xdr:nvPicPr>
        <xdr:cNvPr id="1" name="Picture 53" descr="logo"/>
        <xdr:cNvPicPr preferRelativeResize="1">
          <a:picLocks noChangeAspect="1"/>
        </xdr:cNvPicPr>
      </xdr:nvPicPr>
      <xdr:blipFill>
        <a:blip r:embed="rId1"/>
        <a:srcRect b="11412"/>
        <a:stretch>
          <a:fillRect/>
        </a:stretch>
      </xdr:blipFill>
      <xdr:spPr>
        <a:xfrm>
          <a:off x="219075" y="76200"/>
          <a:ext cx="22002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6</xdr:row>
      <xdr:rowOff>0</xdr:rowOff>
    </xdr:from>
    <xdr:to>
      <xdr:col>7</xdr:col>
      <xdr:colOff>1228725</xdr:colOff>
      <xdr:row>6</xdr:row>
      <xdr:rowOff>352425</xdr:rowOff>
    </xdr:to>
    <xdr:sp>
      <xdr:nvSpPr>
        <xdr:cNvPr id="2" name="Rectangle 1"/>
        <xdr:cNvSpPr>
          <a:spLocks/>
        </xdr:cNvSpPr>
      </xdr:nvSpPr>
      <xdr:spPr>
        <a:xfrm>
          <a:off x="8839200" y="2152650"/>
          <a:ext cx="1123950" cy="352425"/>
        </a:xfrm>
        <a:prstGeom prst="rect">
          <a:avLst/>
        </a:prstGeom>
        <a:noFill/>
        <a:ln w="635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20507828915</a:t>
          </a:r>
        </a:p>
      </xdr:txBody>
    </xdr:sp>
    <xdr:clientData/>
  </xdr:twoCellAnchor>
  <xdr:twoCellAnchor>
    <xdr:from>
      <xdr:col>7</xdr:col>
      <xdr:colOff>114300</xdr:colOff>
      <xdr:row>12</xdr:row>
      <xdr:rowOff>19050</xdr:rowOff>
    </xdr:from>
    <xdr:to>
      <xdr:col>7</xdr:col>
      <xdr:colOff>1238250</xdr:colOff>
      <xdr:row>13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8848725" y="3667125"/>
          <a:ext cx="1123950" cy="314325"/>
        </a:xfrm>
        <a:prstGeom prst="rect">
          <a:avLst/>
        </a:prstGeom>
        <a:noFill/>
        <a:ln w="635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1457325</xdr:colOff>
      <xdr:row>14</xdr:row>
      <xdr:rowOff>9525</xdr:rowOff>
    </xdr:from>
    <xdr:to>
      <xdr:col>4</xdr:col>
      <xdr:colOff>1790700</xdr:colOff>
      <xdr:row>14</xdr:row>
      <xdr:rowOff>285750</xdr:rowOff>
    </xdr:to>
    <xdr:sp>
      <xdr:nvSpPr>
        <xdr:cNvPr id="4" name="Rectangle 4"/>
        <xdr:cNvSpPr>
          <a:spLocks/>
        </xdr:cNvSpPr>
      </xdr:nvSpPr>
      <xdr:spPr>
        <a:xfrm>
          <a:off x="3448050" y="4105275"/>
          <a:ext cx="333375" cy="276225"/>
        </a:xfrm>
        <a:prstGeom prst="rect">
          <a:avLst/>
        </a:prstGeom>
        <a:noFill/>
        <a:ln w="635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1247775</xdr:colOff>
      <xdr:row>14</xdr:row>
      <xdr:rowOff>38100</xdr:rowOff>
    </xdr:from>
    <xdr:to>
      <xdr:col>5</xdr:col>
      <xdr:colOff>1571625</xdr:colOff>
      <xdr:row>14</xdr:row>
      <xdr:rowOff>304800</xdr:rowOff>
    </xdr:to>
    <xdr:sp>
      <xdr:nvSpPr>
        <xdr:cNvPr id="5" name="Rectangle 5"/>
        <xdr:cNvSpPr>
          <a:spLocks/>
        </xdr:cNvSpPr>
      </xdr:nvSpPr>
      <xdr:spPr>
        <a:xfrm>
          <a:off x="6181725" y="4133850"/>
          <a:ext cx="323850" cy="266700"/>
        </a:xfrm>
        <a:prstGeom prst="rect">
          <a:avLst/>
        </a:prstGeom>
        <a:noFill/>
        <a:ln w="635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1771650</xdr:colOff>
      <xdr:row>14</xdr:row>
      <xdr:rowOff>38100</xdr:rowOff>
    </xdr:from>
    <xdr:to>
      <xdr:col>7</xdr:col>
      <xdr:colOff>2076450</xdr:colOff>
      <xdr:row>14</xdr:row>
      <xdr:rowOff>304800</xdr:rowOff>
    </xdr:to>
    <xdr:sp>
      <xdr:nvSpPr>
        <xdr:cNvPr id="6" name="Rectangle 6"/>
        <xdr:cNvSpPr>
          <a:spLocks/>
        </xdr:cNvSpPr>
      </xdr:nvSpPr>
      <xdr:spPr>
        <a:xfrm>
          <a:off x="10506075" y="4133850"/>
          <a:ext cx="304800" cy="266700"/>
        </a:xfrm>
        <a:prstGeom prst="rect">
          <a:avLst/>
        </a:prstGeom>
        <a:noFill/>
        <a:ln w="635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14</xdr:row>
      <xdr:rowOff>9525</xdr:rowOff>
    </xdr:from>
    <xdr:to>
      <xdr:col>8</xdr:col>
      <xdr:colOff>1495425</xdr:colOff>
      <xdr:row>14</xdr:row>
      <xdr:rowOff>276225</xdr:rowOff>
    </xdr:to>
    <xdr:sp>
      <xdr:nvSpPr>
        <xdr:cNvPr id="7" name="Rectangle 7"/>
        <xdr:cNvSpPr>
          <a:spLocks/>
        </xdr:cNvSpPr>
      </xdr:nvSpPr>
      <xdr:spPr>
        <a:xfrm>
          <a:off x="13477875" y="4105275"/>
          <a:ext cx="323850" cy="266700"/>
        </a:xfrm>
        <a:prstGeom prst="rect">
          <a:avLst/>
        </a:prstGeom>
        <a:noFill/>
        <a:ln w="635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25</xdr:row>
      <xdr:rowOff>95250</xdr:rowOff>
    </xdr:from>
    <xdr:to>
      <xdr:col>11</xdr:col>
      <xdr:colOff>390525</xdr:colOff>
      <xdr:row>42</xdr:row>
      <xdr:rowOff>47625</xdr:rowOff>
    </xdr:to>
    <xdr:pic>
      <xdr:nvPicPr>
        <xdr:cNvPr id="1" name="Picture 3" descr="Picture1"/>
        <xdr:cNvPicPr preferRelativeResize="1">
          <a:picLocks noChangeAspect="1"/>
        </xdr:cNvPicPr>
      </xdr:nvPicPr>
      <xdr:blipFill>
        <a:blip r:embed="rId1"/>
        <a:srcRect t="3713" b="3309"/>
        <a:stretch>
          <a:fillRect/>
        </a:stretch>
      </xdr:blipFill>
      <xdr:spPr>
        <a:xfrm>
          <a:off x="619125" y="4124325"/>
          <a:ext cx="62674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14</xdr:row>
      <xdr:rowOff>66675</xdr:rowOff>
    </xdr:from>
    <xdr:to>
      <xdr:col>11</xdr:col>
      <xdr:colOff>428625</xdr:colOff>
      <xdr:row>23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4325" r="4200" b="11981"/>
        <a:stretch>
          <a:fillRect/>
        </a:stretch>
      </xdr:blipFill>
      <xdr:spPr>
        <a:xfrm>
          <a:off x="647700" y="2314575"/>
          <a:ext cx="6276975" cy="1485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66675</xdr:colOff>
      <xdr:row>2</xdr:row>
      <xdr:rowOff>19050</xdr:rowOff>
    </xdr:from>
    <xdr:to>
      <xdr:col>11</xdr:col>
      <xdr:colOff>400050</xdr:colOff>
      <xdr:row>11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4107" r="4107" b="10856"/>
        <a:stretch>
          <a:fillRect/>
        </a:stretch>
      </xdr:blipFill>
      <xdr:spPr>
        <a:xfrm>
          <a:off x="657225" y="333375"/>
          <a:ext cx="6238875" cy="1552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352425</xdr:rowOff>
    </xdr:from>
    <xdr:to>
      <xdr:col>3</xdr:col>
      <xdr:colOff>1495425</xdr:colOff>
      <xdr:row>14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474" r="3001" b="3338"/>
        <a:stretch>
          <a:fillRect/>
        </a:stretch>
      </xdr:blipFill>
      <xdr:spPr>
        <a:xfrm>
          <a:off x="114300" y="352425"/>
          <a:ext cx="5819775" cy="60674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657225</xdr:colOff>
      <xdr:row>16</xdr:row>
      <xdr:rowOff>200025</xdr:rowOff>
    </xdr:from>
    <xdr:to>
      <xdr:col>3</xdr:col>
      <xdr:colOff>38100</xdr:colOff>
      <xdr:row>17</xdr:row>
      <xdr:rowOff>333375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18965" r="19122" b="13954"/>
        <a:stretch>
          <a:fillRect/>
        </a:stretch>
      </xdr:blipFill>
      <xdr:spPr>
        <a:xfrm>
          <a:off x="714375" y="6953250"/>
          <a:ext cx="3762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24</xdr:row>
      <xdr:rowOff>19050</xdr:rowOff>
    </xdr:from>
    <xdr:to>
      <xdr:col>3</xdr:col>
      <xdr:colOff>1495425</xdr:colOff>
      <xdr:row>27</xdr:row>
      <xdr:rowOff>781050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l="1881" r="1724" b="5583"/>
        <a:stretch>
          <a:fillRect/>
        </a:stretch>
      </xdr:blipFill>
      <xdr:spPr>
        <a:xfrm>
          <a:off x="76200" y="10220325"/>
          <a:ext cx="5857875" cy="35337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542925</xdr:colOff>
      <xdr:row>19</xdr:row>
      <xdr:rowOff>142875</xdr:rowOff>
    </xdr:from>
    <xdr:to>
      <xdr:col>3</xdr:col>
      <xdr:colOff>276225</xdr:colOff>
      <xdr:row>22</xdr:row>
      <xdr:rowOff>180975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rcRect l="34571" t="44857" r="34571" b="41333"/>
        <a:stretch>
          <a:fillRect/>
        </a:stretch>
      </xdr:blipFill>
      <xdr:spPr>
        <a:xfrm>
          <a:off x="600075" y="8458200"/>
          <a:ext cx="4114800" cy="1381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552"/>
  <sheetViews>
    <sheetView tabSelected="1" view="pageBreakPreview" zoomScale="70" zoomScaleNormal="70" zoomScaleSheetLayoutView="70" zoomScalePageLayoutView="0" workbookViewId="0" topLeftCell="D1">
      <selection activeCell="G6" sqref="G6"/>
    </sheetView>
  </sheetViews>
  <sheetFormatPr defaultColWidth="9.140625" defaultRowHeight="12.75" zeroHeight="1"/>
  <cols>
    <col min="1" max="1" width="1.57421875" style="3" customWidth="1"/>
    <col min="2" max="2" width="5.8515625" style="7" customWidth="1"/>
    <col min="3" max="3" width="16.57421875" style="7" customWidth="1"/>
    <col min="4" max="4" width="5.8515625" style="3" customWidth="1"/>
    <col min="5" max="5" width="44.140625" style="3" customWidth="1"/>
    <col min="6" max="6" width="38.8515625" style="3" customWidth="1"/>
    <col min="7" max="7" width="18.140625" style="7" customWidth="1"/>
    <col min="8" max="8" width="53.57421875" style="3" customWidth="1"/>
    <col min="9" max="9" width="31.140625" style="3" customWidth="1"/>
    <col min="10" max="10" width="32.140625" style="3" customWidth="1"/>
    <col min="11" max="11" width="1.57421875" style="3" customWidth="1"/>
    <col min="12" max="12" width="1.8515625" style="3" customWidth="1"/>
    <col min="13" max="15" width="9.140625" style="3" customWidth="1"/>
    <col min="16" max="28" width="39.8515625" style="3" customWidth="1"/>
    <col min="29" max="29" width="39.8515625" style="38" customWidth="1"/>
    <col min="30" max="30" width="39.8515625" style="130" customWidth="1"/>
    <col min="31" max="34" width="39.8515625" style="38" customWidth="1"/>
    <col min="35" max="44" width="39.8515625" style="3" customWidth="1"/>
    <col min="45" max="45" width="39.8515625" style="115" customWidth="1"/>
    <col min="46" max="53" width="39.8515625" style="3" customWidth="1"/>
    <col min="54" max="76" width="7.57421875" style="3" customWidth="1"/>
    <col min="77" max="97" width="21.8515625" style="3" customWidth="1"/>
    <col min="98" max="16384" width="9.140625" style="3" customWidth="1"/>
  </cols>
  <sheetData>
    <row r="1" spans="2:45" ht="30.75" customHeight="1">
      <c r="B1" s="161"/>
      <c r="C1" s="164" t="s">
        <v>583</v>
      </c>
      <c r="D1" s="164"/>
      <c r="E1" s="164"/>
      <c r="F1" s="164"/>
      <c r="G1" s="164"/>
      <c r="H1" s="164"/>
      <c r="I1" s="165"/>
      <c r="J1" s="44" t="s">
        <v>485</v>
      </c>
      <c r="K1" s="1"/>
      <c r="AC1" s="24" t="s">
        <v>331</v>
      </c>
      <c r="AD1" s="129" t="s">
        <v>7</v>
      </c>
      <c r="AE1" s="25" t="s">
        <v>569</v>
      </c>
      <c r="AF1" s="25" t="s">
        <v>8</v>
      </c>
      <c r="AG1" s="25" t="s">
        <v>9</v>
      </c>
      <c r="AH1" s="25" t="s">
        <v>10</v>
      </c>
      <c r="AI1" s="25" t="s">
        <v>1</v>
      </c>
      <c r="AL1" s="23" t="s">
        <v>476</v>
      </c>
      <c r="AS1" s="112" t="s">
        <v>499</v>
      </c>
    </row>
    <row r="2" spans="2:45" ht="30.75" customHeight="1">
      <c r="B2" s="162"/>
      <c r="C2" s="166"/>
      <c r="D2" s="166"/>
      <c r="E2" s="166"/>
      <c r="F2" s="166"/>
      <c r="G2" s="166"/>
      <c r="H2" s="166"/>
      <c r="I2" s="167"/>
      <c r="J2" s="45" t="s">
        <v>486</v>
      </c>
      <c r="K2" s="1"/>
      <c r="AC2" s="26" t="s">
        <v>332</v>
      </c>
      <c r="AD2" s="131" t="s">
        <v>545</v>
      </c>
      <c r="AE2" s="27"/>
      <c r="AF2" s="27" t="s">
        <v>12</v>
      </c>
      <c r="AG2" s="28" t="s">
        <v>13</v>
      </c>
      <c r="AH2" s="27" t="s">
        <v>14</v>
      </c>
      <c r="AI2" s="27" t="s">
        <v>482</v>
      </c>
      <c r="AL2" s="22" t="s">
        <v>477</v>
      </c>
      <c r="AS2" s="113" t="s">
        <v>500</v>
      </c>
    </row>
    <row r="3" spans="2:45" ht="30.75" customHeight="1">
      <c r="B3" s="162"/>
      <c r="C3" s="166"/>
      <c r="D3" s="166"/>
      <c r="E3" s="166"/>
      <c r="F3" s="166"/>
      <c r="G3" s="166"/>
      <c r="H3" s="166"/>
      <c r="I3" s="167"/>
      <c r="J3" s="45" t="s">
        <v>615</v>
      </c>
      <c r="K3" s="1"/>
      <c r="AC3" s="29" t="s">
        <v>333</v>
      </c>
      <c r="AD3" s="131" t="s">
        <v>546</v>
      </c>
      <c r="AE3" s="27"/>
      <c r="AF3" s="27" t="s">
        <v>15</v>
      </c>
      <c r="AG3" s="28" t="s">
        <v>16</v>
      </c>
      <c r="AH3" s="27" t="s">
        <v>17</v>
      </c>
      <c r="AI3" s="27" t="s">
        <v>484</v>
      </c>
      <c r="AL3" s="22" t="s">
        <v>478</v>
      </c>
      <c r="AS3" s="113" t="s">
        <v>501</v>
      </c>
    </row>
    <row r="4" spans="2:45" ht="30.75" customHeight="1" thickBot="1">
      <c r="B4" s="163"/>
      <c r="C4" s="168"/>
      <c r="D4" s="168"/>
      <c r="E4" s="168"/>
      <c r="F4" s="168"/>
      <c r="G4" s="168"/>
      <c r="H4" s="168"/>
      <c r="I4" s="169"/>
      <c r="J4" s="46" t="s">
        <v>617</v>
      </c>
      <c r="K4" s="1"/>
      <c r="AC4" s="29" t="s">
        <v>334</v>
      </c>
      <c r="AD4" s="131" t="s">
        <v>547</v>
      </c>
      <c r="AE4" s="27"/>
      <c r="AF4" s="27" t="s">
        <v>18</v>
      </c>
      <c r="AG4" s="28" t="s">
        <v>19</v>
      </c>
      <c r="AH4" s="27"/>
      <c r="AI4" s="27" t="s">
        <v>483</v>
      </c>
      <c r="AS4" s="113" t="s">
        <v>502</v>
      </c>
    </row>
    <row r="5" spans="2:45" ht="15.75" customHeight="1">
      <c r="B5" s="62"/>
      <c r="C5" s="75"/>
      <c r="D5" s="75"/>
      <c r="E5" s="75"/>
      <c r="F5" s="75"/>
      <c r="G5" s="75"/>
      <c r="H5" s="75"/>
      <c r="I5" s="75"/>
      <c r="J5" s="50"/>
      <c r="K5" s="1"/>
      <c r="AC5" s="29"/>
      <c r="AD5" s="131" t="s">
        <v>548</v>
      </c>
      <c r="AE5" s="27"/>
      <c r="AF5" s="27"/>
      <c r="AG5" s="28"/>
      <c r="AH5" s="27"/>
      <c r="AI5" s="68"/>
      <c r="AS5" s="114" t="s">
        <v>503</v>
      </c>
    </row>
    <row r="6" spans="2:45" s="92" customFormat="1" ht="30.75" customHeight="1">
      <c r="B6" s="171" t="s">
        <v>570</v>
      </c>
      <c r="C6" s="171"/>
      <c r="D6" s="171"/>
      <c r="E6" s="171"/>
      <c r="F6" s="89"/>
      <c r="G6" s="89"/>
      <c r="H6" s="89"/>
      <c r="I6" s="133"/>
      <c r="J6" s="90"/>
      <c r="K6" s="91"/>
      <c r="AC6" s="97"/>
      <c r="AD6" s="135" t="s">
        <v>549</v>
      </c>
      <c r="AE6" s="98"/>
      <c r="AF6" s="98"/>
      <c r="AG6" s="99"/>
      <c r="AH6" s="98"/>
      <c r="AI6" s="100"/>
      <c r="AS6" s="114" t="s">
        <v>504</v>
      </c>
    </row>
    <row r="7" spans="2:45" s="92" customFormat="1" ht="30.75" customHeight="1">
      <c r="B7" s="150" t="s">
        <v>521</v>
      </c>
      <c r="C7" s="150"/>
      <c r="D7" s="151"/>
      <c r="E7" s="147" t="s">
        <v>532</v>
      </c>
      <c r="F7" s="148"/>
      <c r="G7" s="132" t="s">
        <v>523</v>
      </c>
      <c r="H7" s="93" t="s">
        <v>522</v>
      </c>
      <c r="I7" s="147"/>
      <c r="J7" s="148"/>
      <c r="K7" s="91"/>
      <c r="AC7" s="97"/>
      <c r="AD7" s="135" t="s">
        <v>550</v>
      </c>
      <c r="AE7" s="98"/>
      <c r="AF7" s="98"/>
      <c r="AG7" s="99"/>
      <c r="AH7" s="98"/>
      <c r="AI7" s="100"/>
      <c r="AS7" s="114" t="s">
        <v>505</v>
      </c>
    </row>
    <row r="8" spans="2:45" s="92" customFormat="1" ht="15" customHeight="1">
      <c r="B8" s="132"/>
      <c r="C8" s="132"/>
      <c r="D8" s="132"/>
      <c r="E8" s="132"/>
      <c r="F8" s="132"/>
      <c r="G8" s="132"/>
      <c r="H8" s="93"/>
      <c r="I8" s="93"/>
      <c r="J8" s="93"/>
      <c r="K8" s="93"/>
      <c r="AC8" s="97"/>
      <c r="AD8" s="135" t="s">
        <v>551</v>
      </c>
      <c r="AE8" s="98"/>
      <c r="AF8" s="98"/>
      <c r="AG8" s="99"/>
      <c r="AH8" s="98"/>
      <c r="AI8" s="100"/>
      <c r="AS8" s="114" t="s">
        <v>506</v>
      </c>
    </row>
    <row r="9" spans="2:45" s="92" customFormat="1" ht="30.75" customHeight="1">
      <c r="B9" s="150" t="s">
        <v>524</v>
      </c>
      <c r="C9" s="150"/>
      <c r="D9" s="151"/>
      <c r="E9" s="147"/>
      <c r="F9" s="148"/>
      <c r="G9" s="89"/>
      <c r="H9" s="93" t="s">
        <v>525</v>
      </c>
      <c r="I9" s="147"/>
      <c r="J9" s="148"/>
      <c r="K9" s="91"/>
      <c r="AC9" s="97"/>
      <c r="AD9" s="135" t="s">
        <v>552</v>
      </c>
      <c r="AE9" s="98"/>
      <c r="AF9" s="98"/>
      <c r="AG9" s="99"/>
      <c r="AH9" s="98"/>
      <c r="AI9" s="100"/>
      <c r="AS9" s="114" t="s">
        <v>507</v>
      </c>
    </row>
    <row r="10" spans="2:45" s="92" customFormat="1" ht="8.25" customHeight="1">
      <c r="B10" s="134"/>
      <c r="C10" s="134"/>
      <c r="D10" s="91"/>
      <c r="E10" s="91"/>
      <c r="F10" s="91"/>
      <c r="G10" s="134"/>
      <c r="H10" s="91"/>
      <c r="I10" s="91"/>
      <c r="J10" s="91"/>
      <c r="K10" s="91"/>
      <c r="AC10" s="97" t="s">
        <v>335</v>
      </c>
      <c r="AD10" s="135" t="s">
        <v>553</v>
      </c>
      <c r="AE10" s="98"/>
      <c r="AF10" s="98"/>
      <c r="AG10" s="99" t="s">
        <v>27</v>
      </c>
      <c r="AH10" s="98"/>
      <c r="AS10" s="114" t="s">
        <v>508</v>
      </c>
    </row>
    <row r="11" spans="2:45" s="92" customFormat="1" ht="24.75" customHeight="1">
      <c r="B11" s="94"/>
      <c r="C11" s="94"/>
      <c r="D11" s="93" t="s">
        <v>479</v>
      </c>
      <c r="E11" s="147"/>
      <c r="F11" s="148"/>
      <c r="G11" s="94"/>
      <c r="H11" s="93" t="s">
        <v>571</v>
      </c>
      <c r="I11" s="147"/>
      <c r="J11" s="148"/>
      <c r="K11" s="91"/>
      <c r="AC11" s="97" t="s">
        <v>336</v>
      </c>
      <c r="AD11" s="135" t="s">
        <v>572</v>
      </c>
      <c r="AE11" s="98"/>
      <c r="AF11" s="98"/>
      <c r="AG11" s="99" t="s">
        <v>28</v>
      </c>
      <c r="AH11" s="98"/>
      <c r="AS11" s="114" t="s">
        <v>509</v>
      </c>
    </row>
    <row r="12" spans="2:45" s="92" customFormat="1" ht="8.25" customHeight="1">
      <c r="B12" s="94"/>
      <c r="C12" s="94"/>
      <c r="D12" s="93"/>
      <c r="E12" s="95"/>
      <c r="F12" s="95"/>
      <c r="G12" s="94"/>
      <c r="H12" s="95"/>
      <c r="I12" s="95"/>
      <c r="J12" s="95"/>
      <c r="K12" s="91"/>
      <c r="AC12" s="97" t="s">
        <v>337</v>
      </c>
      <c r="AD12" s="135" t="s">
        <v>554</v>
      </c>
      <c r="AE12" s="98"/>
      <c r="AF12" s="98"/>
      <c r="AG12" s="101" t="s">
        <v>30</v>
      </c>
      <c r="AH12" s="98"/>
      <c r="AS12" s="114" t="s">
        <v>510</v>
      </c>
    </row>
    <row r="13" spans="2:45" s="92" customFormat="1" ht="25.5" customHeight="1">
      <c r="B13" s="94"/>
      <c r="C13" s="94"/>
      <c r="D13" s="93" t="s">
        <v>480</v>
      </c>
      <c r="E13" s="147"/>
      <c r="F13" s="148"/>
      <c r="G13" s="132" t="s">
        <v>527</v>
      </c>
      <c r="H13" s="93" t="s">
        <v>329</v>
      </c>
      <c r="I13" s="170"/>
      <c r="J13" s="148"/>
      <c r="K13" s="91"/>
      <c r="AC13" s="97" t="s">
        <v>338</v>
      </c>
      <c r="AD13" s="135" t="s">
        <v>555</v>
      </c>
      <c r="AE13" s="98"/>
      <c r="AF13" s="98"/>
      <c r="AG13" s="99" t="s">
        <v>31</v>
      </c>
      <c r="AH13" s="98"/>
      <c r="AS13" s="114" t="s">
        <v>511</v>
      </c>
    </row>
    <row r="14" spans="2:97" s="92" customFormat="1" ht="9.75" customHeight="1">
      <c r="B14" s="94"/>
      <c r="C14" s="94"/>
      <c r="D14" s="93"/>
      <c r="E14" s="95"/>
      <c r="F14" s="95"/>
      <c r="G14" s="94"/>
      <c r="H14" s="95"/>
      <c r="I14" s="95"/>
      <c r="J14" s="95"/>
      <c r="K14" s="91"/>
      <c r="AC14" s="97"/>
      <c r="AD14" s="135"/>
      <c r="AE14" s="98"/>
      <c r="AF14" s="102"/>
      <c r="AG14" s="99"/>
      <c r="AH14" s="102"/>
      <c r="AS14" s="11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</row>
    <row r="15" spans="2:97" s="92" customFormat="1" ht="28.5" customHeight="1">
      <c r="B15" s="94"/>
      <c r="C15" s="144" t="s">
        <v>584</v>
      </c>
      <c r="D15" s="93"/>
      <c r="E15" s="95" t="s">
        <v>585</v>
      </c>
      <c r="F15" s="95" t="s">
        <v>586</v>
      </c>
      <c r="G15" s="94"/>
      <c r="H15" s="95" t="s">
        <v>587</v>
      </c>
      <c r="I15" s="95" t="s">
        <v>588</v>
      </c>
      <c r="J15" s="95"/>
      <c r="K15" s="91"/>
      <c r="AC15" s="97"/>
      <c r="AD15" s="135"/>
      <c r="AE15" s="98"/>
      <c r="AF15" s="102"/>
      <c r="AG15" s="99"/>
      <c r="AH15" s="102"/>
      <c r="AS15" s="11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</row>
    <row r="16" spans="2:97" s="92" customFormat="1" ht="9.75" customHeight="1">
      <c r="B16" s="94"/>
      <c r="C16" s="94"/>
      <c r="D16" s="93"/>
      <c r="E16" s="95"/>
      <c r="F16" s="95"/>
      <c r="G16" s="94"/>
      <c r="H16" s="95"/>
      <c r="I16" s="95"/>
      <c r="J16" s="95"/>
      <c r="K16" s="91"/>
      <c r="AC16" s="97"/>
      <c r="AD16" s="135"/>
      <c r="AE16" s="98"/>
      <c r="AF16" s="102"/>
      <c r="AG16" s="99"/>
      <c r="AH16" s="102"/>
      <c r="AS16" s="11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</row>
    <row r="17" spans="2:76" s="92" customFormat="1" ht="28.5" customHeight="1">
      <c r="B17" s="150" t="s">
        <v>526</v>
      </c>
      <c r="C17" s="150"/>
      <c r="D17" s="151"/>
      <c r="E17" s="147"/>
      <c r="F17" s="149"/>
      <c r="G17" s="149"/>
      <c r="H17" s="149"/>
      <c r="I17" s="149"/>
      <c r="J17" s="148"/>
      <c r="K17" s="91"/>
      <c r="AC17" s="97"/>
      <c r="AD17" s="131" t="s">
        <v>556</v>
      </c>
      <c r="AE17" s="98"/>
      <c r="AF17" s="102"/>
      <c r="AG17" s="99"/>
      <c r="AH17" s="102"/>
      <c r="AS17" s="113" t="s">
        <v>513</v>
      </c>
      <c r="BX17" s="3"/>
    </row>
    <row r="18" spans="2:76" s="92" customFormat="1" ht="8.25" customHeight="1">
      <c r="B18" s="94"/>
      <c r="C18" s="94"/>
      <c r="D18" s="93"/>
      <c r="E18" s="95"/>
      <c r="F18" s="95"/>
      <c r="G18" s="94"/>
      <c r="H18" s="95"/>
      <c r="I18" s="95"/>
      <c r="J18" s="95"/>
      <c r="K18" s="91"/>
      <c r="AC18" s="97"/>
      <c r="AD18" s="131" t="s">
        <v>557</v>
      </c>
      <c r="AE18" s="98"/>
      <c r="AF18" s="102"/>
      <c r="AG18" s="99"/>
      <c r="AH18" s="102"/>
      <c r="AS18" s="113" t="s">
        <v>514</v>
      </c>
      <c r="BX18" s="118"/>
    </row>
    <row r="19" spans="2:76" s="92" customFormat="1" ht="28.5" customHeight="1">
      <c r="B19" s="94"/>
      <c r="C19" s="94"/>
      <c r="D19" s="93" t="s">
        <v>481</v>
      </c>
      <c r="E19" s="147"/>
      <c r="F19" s="149"/>
      <c r="G19" s="149"/>
      <c r="H19" s="149"/>
      <c r="I19" s="149"/>
      <c r="J19" s="148"/>
      <c r="K19" s="91"/>
      <c r="AC19" s="97" t="s">
        <v>340</v>
      </c>
      <c r="AD19" s="131" t="s">
        <v>558</v>
      </c>
      <c r="AE19" s="98"/>
      <c r="AF19" s="98"/>
      <c r="AG19" s="99" t="s">
        <v>34</v>
      </c>
      <c r="AH19" s="98"/>
      <c r="AS19" s="113" t="s">
        <v>515</v>
      </c>
      <c r="BX19" s="118"/>
    </row>
    <row r="20" spans="2:76" s="92" customFormat="1" ht="8.25" customHeight="1">
      <c r="B20" s="94"/>
      <c r="C20" s="94"/>
      <c r="D20" s="93"/>
      <c r="E20" s="96"/>
      <c r="F20" s="96"/>
      <c r="G20" s="96"/>
      <c r="H20" s="96"/>
      <c r="I20" s="103"/>
      <c r="J20" s="104"/>
      <c r="K20" s="91"/>
      <c r="AC20" s="97"/>
      <c r="AD20" s="131" t="s">
        <v>559</v>
      </c>
      <c r="AE20" s="98"/>
      <c r="AF20" s="98"/>
      <c r="AG20" s="99"/>
      <c r="AH20" s="98"/>
      <c r="AS20" s="113" t="s">
        <v>516</v>
      </c>
      <c r="BX20" s="118"/>
    </row>
    <row r="21" spans="2:76" s="92" customFormat="1" ht="28.5" customHeight="1">
      <c r="B21" s="150" t="s">
        <v>530</v>
      </c>
      <c r="C21" s="150"/>
      <c r="D21" s="151" t="s">
        <v>529</v>
      </c>
      <c r="E21" s="147"/>
      <c r="F21" s="149"/>
      <c r="G21" s="149"/>
      <c r="H21" s="149"/>
      <c r="I21" s="149"/>
      <c r="J21" s="148"/>
      <c r="K21" s="91"/>
      <c r="AC21" s="97" t="s">
        <v>340</v>
      </c>
      <c r="AD21" s="131" t="s">
        <v>560</v>
      </c>
      <c r="AE21" s="98"/>
      <c r="AF21" s="98"/>
      <c r="AG21" s="99" t="s">
        <v>34</v>
      </c>
      <c r="AH21" s="98"/>
      <c r="AS21" s="113" t="s">
        <v>517</v>
      </c>
      <c r="BX21" s="118"/>
    </row>
    <row r="22" spans="2:76" s="92" customFormat="1" ht="7.5" customHeight="1">
      <c r="B22" s="94"/>
      <c r="C22" s="94"/>
      <c r="D22" s="93"/>
      <c r="E22" s="96"/>
      <c r="F22" s="96"/>
      <c r="G22" s="96"/>
      <c r="H22" s="96"/>
      <c r="I22" s="105"/>
      <c r="J22" s="106"/>
      <c r="K22" s="91"/>
      <c r="AC22" s="97"/>
      <c r="AD22" s="131" t="s">
        <v>561</v>
      </c>
      <c r="AE22" s="98"/>
      <c r="AF22" s="98"/>
      <c r="AG22" s="99"/>
      <c r="AH22" s="98"/>
      <c r="AS22" s="113" t="s">
        <v>518</v>
      </c>
      <c r="BX22" s="118"/>
    </row>
    <row r="23" spans="2:76" s="92" customFormat="1" ht="22.5" customHeight="1">
      <c r="B23" s="150" t="s">
        <v>531</v>
      </c>
      <c r="C23" s="150"/>
      <c r="D23" s="150" t="s">
        <v>528</v>
      </c>
      <c r="E23" s="147"/>
      <c r="F23" s="149"/>
      <c r="G23" s="149"/>
      <c r="H23" s="149"/>
      <c r="I23" s="149"/>
      <c r="J23" s="148"/>
      <c r="K23" s="91"/>
      <c r="AC23" s="97" t="s">
        <v>340</v>
      </c>
      <c r="AD23" s="131" t="s">
        <v>562</v>
      </c>
      <c r="AE23" s="98"/>
      <c r="AF23" s="98"/>
      <c r="AG23" s="99" t="s">
        <v>34</v>
      </c>
      <c r="AH23" s="98"/>
      <c r="AS23" s="113" t="s">
        <v>519</v>
      </c>
      <c r="BX23" s="118"/>
    </row>
    <row r="24" spans="2:100" s="107" customFormat="1" ht="10.5" customHeight="1">
      <c r="B24" s="108"/>
      <c r="C24" s="108"/>
      <c r="D24" s="109"/>
      <c r="E24" s="110"/>
      <c r="F24" s="110"/>
      <c r="G24" s="110"/>
      <c r="H24" s="110"/>
      <c r="I24" s="110"/>
      <c r="J24" s="110"/>
      <c r="K24" s="111"/>
      <c r="AC24" s="97"/>
      <c r="AD24" s="131" t="s">
        <v>573</v>
      </c>
      <c r="AE24" s="98"/>
      <c r="AF24" s="98"/>
      <c r="AG24" s="99"/>
      <c r="AH24" s="98"/>
      <c r="AS24" s="112" t="s">
        <v>520</v>
      </c>
      <c r="BX24" s="3"/>
      <c r="CT24" s="92"/>
      <c r="CU24" s="92"/>
      <c r="CV24" s="92"/>
    </row>
    <row r="25" spans="2:100" ht="10.5" customHeight="1">
      <c r="B25" s="142"/>
      <c r="C25" s="142"/>
      <c r="D25" s="142"/>
      <c r="E25" s="142"/>
      <c r="F25" s="2"/>
      <c r="G25" s="2"/>
      <c r="H25" s="2"/>
      <c r="I25" s="1"/>
      <c r="J25" s="1"/>
      <c r="K25" s="1"/>
      <c r="AC25" s="29" t="s">
        <v>341</v>
      </c>
      <c r="AD25" s="131" t="s">
        <v>563</v>
      </c>
      <c r="AE25" s="27"/>
      <c r="AF25" s="27"/>
      <c r="AG25" s="28" t="s">
        <v>35</v>
      </c>
      <c r="AH25" s="27"/>
      <c r="AS25" s="3"/>
      <c r="BX25" s="118"/>
      <c r="CT25" s="92"/>
      <c r="CU25" s="92"/>
      <c r="CV25" s="92"/>
    </row>
    <row r="26" spans="2:100" ht="15" customHeight="1">
      <c r="B26" s="143"/>
      <c r="C26" s="142"/>
      <c r="D26" s="111"/>
      <c r="E26" s="111"/>
      <c r="F26" s="1"/>
      <c r="G26" s="2"/>
      <c r="H26" s="1"/>
      <c r="I26" s="1"/>
      <c r="J26" s="1"/>
      <c r="K26" s="1"/>
      <c r="AC26" s="29" t="s">
        <v>342</v>
      </c>
      <c r="AD26" s="131" t="s">
        <v>564</v>
      </c>
      <c r="AE26" s="27"/>
      <c r="AF26" s="27"/>
      <c r="AG26" s="28" t="s">
        <v>36</v>
      </c>
      <c r="AH26" s="27"/>
      <c r="AS26" s="3"/>
      <c r="BX26" s="118"/>
      <c r="BY26" s="74">
        <f>IF(C26="MA",#REF!,"")</f>
      </c>
      <c r="BZ26" s="74">
        <f>IF(C26="MA",#REF!,"")</f>
      </c>
      <c r="CA26" s="74">
        <f>IF(C26="MA",#REF!,"")</f>
      </c>
      <c r="CB26" s="74">
        <f>IF(C26="MA",#REF!,"")</f>
      </c>
      <c r="CC26" s="74"/>
      <c r="CD26" s="74">
        <f>IF(C26="MA",#REF!,"")</f>
      </c>
      <c r="CE26" s="74"/>
      <c r="CF26" s="74"/>
      <c r="CG26" s="74">
        <f>IF(C26="MA",#REF!,"")</f>
      </c>
      <c r="CH26" s="74">
        <f>IF(C26="MA",#REF!,"")</f>
      </c>
      <c r="CI26" s="74">
        <f>IF(C26="MA",#REF!,"")</f>
      </c>
      <c r="CJ26" s="74">
        <f>IF(C26="MA",#REF!,"")</f>
      </c>
      <c r="CK26" s="74">
        <f>IF(C26="MA",#REF!,"")</f>
      </c>
      <c r="CL26" s="74">
        <f>IF(C26="MA",#REF!,"")</f>
      </c>
      <c r="CM26" s="74"/>
      <c r="CN26" s="74"/>
      <c r="CO26" s="74">
        <f>IF(C26="MA",#REF!,"")</f>
      </c>
      <c r="CP26" s="74">
        <f>IF(C26="MA",#REF!,"")</f>
      </c>
      <c r="CQ26" s="74">
        <f>IF(C26="MA",#REF!,"")</f>
      </c>
      <c r="CR26" s="74">
        <f>IF(C26="MA",#REF!,"")</f>
      </c>
      <c r="CS26" s="74"/>
      <c r="CT26" s="92"/>
      <c r="CU26" s="92"/>
      <c r="CV26" s="92"/>
    </row>
    <row r="27" spans="2:100" ht="8.25" customHeight="1">
      <c r="B27" s="49"/>
      <c r="C27" s="2"/>
      <c r="D27" s="1"/>
      <c r="E27" s="1"/>
      <c r="F27" s="1"/>
      <c r="G27" s="2"/>
      <c r="H27" s="1"/>
      <c r="I27" s="1"/>
      <c r="J27" s="1"/>
      <c r="K27" s="1"/>
      <c r="AC27" s="29"/>
      <c r="AD27" s="131" t="s">
        <v>565</v>
      </c>
      <c r="AE27" s="27"/>
      <c r="AF27" s="27"/>
      <c r="AG27" s="28"/>
      <c r="AH27" s="27"/>
      <c r="AS27" s="3"/>
      <c r="BB27" s="176" t="s">
        <v>497</v>
      </c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7"/>
      <c r="BX27" s="118"/>
      <c r="BY27" s="178" t="s">
        <v>496</v>
      </c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88"/>
      <c r="CT27" s="92"/>
      <c r="CU27" s="92"/>
      <c r="CV27" s="92"/>
    </row>
    <row r="28" spans="2:100" s="6" customFormat="1" ht="60.75" customHeight="1">
      <c r="B28" s="4" t="s">
        <v>0</v>
      </c>
      <c r="C28" s="4" t="s">
        <v>488</v>
      </c>
      <c r="D28" s="159" t="s">
        <v>589</v>
      </c>
      <c r="E28" s="160"/>
      <c r="F28" s="4" t="s">
        <v>614</v>
      </c>
      <c r="G28" s="4" t="s">
        <v>616</v>
      </c>
      <c r="H28" s="20" t="s">
        <v>475</v>
      </c>
      <c r="I28" s="4" t="s">
        <v>6</v>
      </c>
      <c r="J28" s="4" t="s">
        <v>5</v>
      </c>
      <c r="K28" s="1"/>
      <c r="AC28" s="29" t="s">
        <v>343</v>
      </c>
      <c r="AD28" s="131" t="s">
        <v>566</v>
      </c>
      <c r="AE28" s="27"/>
      <c r="AF28" s="27"/>
      <c r="AG28" s="28" t="s">
        <v>37</v>
      </c>
      <c r="AH28" s="27"/>
      <c r="BB28" s="74" t="s">
        <v>500</v>
      </c>
      <c r="BC28" s="74" t="s">
        <v>501</v>
      </c>
      <c r="BD28" s="74" t="s">
        <v>502</v>
      </c>
      <c r="BE28" s="74" t="s">
        <v>503</v>
      </c>
      <c r="BF28" s="74" t="s">
        <v>504</v>
      </c>
      <c r="BG28" s="74" t="s">
        <v>505</v>
      </c>
      <c r="BH28" s="74" t="s">
        <v>506</v>
      </c>
      <c r="BI28" s="74" t="s">
        <v>507</v>
      </c>
      <c r="BJ28" s="74" t="s">
        <v>508</v>
      </c>
      <c r="BK28" s="74" t="s">
        <v>509</v>
      </c>
      <c r="BL28" s="74" t="s">
        <v>510</v>
      </c>
      <c r="BM28" s="74" t="s">
        <v>511</v>
      </c>
      <c r="BN28" s="74" t="s">
        <v>512</v>
      </c>
      <c r="BO28" s="74" t="s">
        <v>513</v>
      </c>
      <c r="BP28" s="74" t="s">
        <v>514</v>
      </c>
      <c r="BQ28" s="74" t="s">
        <v>515</v>
      </c>
      <c r="BR28" s="74" t="s">
        <v>516</v>
      </c>
      <c r="BS28" s="74" t="s">
        <v>517</v>
      </c>
      <c r="BT28" s="74" t="s">
        <v>518</v>
      </c>
      <c r="BU28" s="74" t="s">
        <v>519</v>
      </c>
      <c r="BV28" s="74" t="s">
        <v>533</v>
      </c>
      <c r="BW28" s="73" t="s">
        <v>520</v>
      </c>
      <c r="BX28" s="118"/>
      <c r="BY28" s="141" t="s">
        <v>581</v>
      </c>
      <c r="BZ28" s="119" t="s">
        <v>534</v>
      </c>
      <c r="CA28" s="139" t="s">
        <v>574</v>
      </c>
      <c r="CB28" s="139" t="s">
        <v>575</v>
      </c>
      <c r="CC28" s="139" t="s">
        <v>579</v>
      </c>
      <c r="CD28" s="139" t="s">
        <v>576</v>
      </c>
      <c r="CE28" s="139" t="s">
        <v>580</v>
      </c>
      <c r="CF28" s="139" t="s">
        <v>582</v>
      </c>
      <c r="CG28" s="120" t="s">
        <v>535</v>
      </c>
      <c r="CH28" s="120" t="s">
        <v>536</v>
      </c>
      <c r="CI28" s="119" t="s">
        <v>537</v>
      </c>
      <c r="CJ28" s="119" t="s">
        <v>538</v>
      </c>
      <c r="CK28" s="119" t="s">
        <v>539</v>
      </c>
      <c r="CL28" s="119" t="s">
        <v>540</v>
      </c>
      <c r="CM28" s="140" t="s">
        <v>577</v>
      </c>
      <c r="CN28" s="140" t="s">
        <v>578</v>
      </c>
      <c r="CO28" s="119" t="s">
        <v>541</v>
      </c>
      <c r="CP28" s="120" t="s">
        <v>542</v>
      </c>
      <c r="CQ28" s="120" t="s">
        <v>543</v>
      </c>
      <c r="CR28" s="120" t="s">
        <v>544</v>
      </c>
      <c r="CT28" s="92"/>
      <c r="CU28" s="92"/>
      <c r="CV28" s="92"/>
    </row>
    <row r="29" spans="2:100" ht="72.75" customHeight="1">
      <c r="B29" s="15">
        <v>1</v>
      </c>
      <c r="C29" s="15"/>
      <c r="D29" s="174"/>
      <c r="E29" s="173"/>
      <c r="F29" s="17"/>
      <c r="G29" s="17"/>
      <c r="H29" s="42"/>
      <c r="I29" s="17"/>
      <c r="J29" s="21"/>
      <c r="K29" s="1"/>
      <c r="Q29" s="3">
        <f>IF(C29="MA","Tolerable (TO)","")</f>
      </c>
      <c r="R29" s="3">
        <f>IF(C29="MA","Punto de Atención (PA)","")</f>
      </c>
      <c r="S29" s="3">
        <f>IF(C29="MA","Punto de Control (PC)","")</f>
      </c>
      <c r="T29" s="3">
        <f>IF(C29="MA","NO EXISTE","")</f>
      </c>
      <c r="U29" s="3">
        <f>IF(C29="SSO","Extremo","")</f>
      </c>
      <c r="V29" s="3">
        <f>IF(C29="SSO","Alto","")</f>
      </c>
      <c r="W29" s="3">
        <f>IF(C29="SSO","Moderado","")</f>
      </c>
      <c r="X29" s="3">
        <f>IF(C29="SSO","Bajo","")</f>
      </c>
      <c r="Y29" s="3">
        <f>IF(C29="SSO","NO EXISTE","")</f>
      </c>
      <c r="AC29" s="29" t="s">
        <v>344</v>
      </c>
      <c r="AD29" s="131" t="s">
        <v>567</v>
      </c>
      <c r="AE29" s="27"/>
      <c r="AF29" s="27"/>
      <c r="AG29" s="28" t="s">
        <v>38</v>
      </c>
      <c r="AH29" s="27"/>
      <c r="AS29" s="3"/>
      <c r="BB29" s="74">
        <f>IF(C29="sso",$BB$28,"")</f>
      </c>
      <c r="BC29" s="74">
        <f>IF(C29="sso",$BC$28,"")</f>
      </c>
      <c r="BD29" s="74">
        <f>IF(C29="sso",$BD$28,"")</f>
      </c>
      <c r="BE29" s="74">
        <f>IF(C29="sso",$BE$28,"")</f>
      </c>
      <c r="BF29" s="74">
        <f>IF(C29="sso",$BF$28,"")</f>
      </c>
      <c r="BG29" s="74">
        <f>IF(C29="sso",$BG$28,"")</f>
      </c>
      <c r="BH29" s="74">
        <f>IF(C29="sso",$BH$28,"")</f>
      </c>
      <c r="BI29" s="74">
        <f>IF(C29="sso",$BI$28,"")</f>
      </c>
      <c r="BJ29" s="74">
        <f>IF(C29="sso",$BJ$28,"")</f>
      </c>
      <c r="BK29" s="74">
        <f>IF(C29="sso",$BK$28,"")</f>
      </c>
      <c r="BL29" s="74">
        <f>IF(C29="sso",$BL$28,"")</f>
      </c>
      <c r="BM29" s="74">
        <f>IF(C29="sso",$BM$28,"")</f>
      </c>
      <c r="BN29" s="74">
        <f>IF(C29="sso",$BN$28,"")</f>
      </c>
      <c r="BO29" s="74">
        <f>IF(C29="sso",$BO$28,"")</f>
      </c>
      <c r="BP29" s="74">
        <f>IF(C29="sso",$BP$28,"")</f>
      </c>
      <c r="BQ29" s="74">
        <f>IF(C29="sso",$BQ$28,"")</f>
      </c>
      <c r="BR29" s="74">
        <f>IF(C29="sso",$BR$28,"")</f>
      </c>
      <c r="BS29" s="74">
        <f>IF(C29="sso",$BS$28,"")</f>
      </c>
      <c r="BT29" s="74">
        <f>IF(C29="sso",$BT$28,"")</f>
      </c>
      <c r="BU29" s="74">
        <f>IF(C29="sso",$BU$28,"")</f>
      </c>
      <c r="BV29" s="74">
        <f>IF(C29="sso",$BV$28,"")</f>
      </c>
      <c r="BW29" s="74">
        <f>IF(C29="sso",$BW$28,"")</f>
      </c>
      <c r="BX29" s="118"/>
      <c r="BY29" s="74">
        <f>IF(C29="MA",$BY$28,"")</f>
      </c>
      <c r="BZ29" s="74">
        <f>IF(C29="MA",$BZ$28,"")</f>
      </c>
      <c r="CA29" s="74">
        <f>IF(C29="MA",$CA$28,"")</f>
      </c>
      <c r="CB29" s="74">
        <f>IF(C29="MA",$CB$28,"")</f>
      </c>
      <c r="CC29" s="74">
        <f>IF(C29="MA",$CB$28,"")</f>
      </c>
      <c r="CD29" s="74">
        <f>IF(C29="MA",$CD$28,"")</f>
      </c>
      <c r="CE29" s="74">
        <f>IF(C29="MA",$CE$28,"")</f>
      </c>
      <c r="CF29" s="74">
        <f>IF(C29="MA",$CF$28,"")</f>
      </c>
      <c r="CG29" s="74">
        <f>IF(C29="MA",$CG$28,"")</f>
      </c>
      <c r="CH29" s="74">
        <f>IF(C29="MA",$CH$28,"")</f>
      </c>
      <c r="CI29" s="74">
        <f>IF(C29="MA",$CI$28,"")</f>
      </c>
      <c r="CJ29" s="74">
        <f>IF(C29="MA",$CJ$28,"")</f>
      </c>
      <c r="CK29" s="74">
        <f>IF(C29="MA",$CK$28,"")</f>
      </c>
      <c r="CL29" s="74">
        <f>IF(C29="MA",$CL$28,"")</f>
      </c>
      <c r="CM29" s="74">
        <f>IF(C29="MA",$CM$28,"")</f>
      </c>
      <c r="CN29" s="74">
        <f>IF(C29="MA",$CN$28,"")</f>
      </c>
      <c r="CO29" s="74">
        <f>IF(C29="MA",$CO$28,"")</f>
      </c>
      <c r="CP29" s="74">
        <f>IF(C29="MA",$CP$28,"")</f>
      </c>
      <c r="CQ29" s="74">
        <f>IF(C29="MA",$CQ$28,"")</f>
      </c>
      <c r="CR29" s="74">
        <f>IF(C29="MA",$CR$28,"")</f>
      </c>
      <c r="CS29" s="6"/>
      <c r="CT29" s="92"/>
      <c r="CU29" s="92"/>
      <c r="CV29" s="92"/>
    </row>
    <row r="30" spans="2:100" ht="72.75" customHeight="1">
      <c r="B30" s="15">
        <v>2</v>
      </c>
      <c r="C30" s="15"/>
      <c r="D30" s="172"/>
      <c r="E30" s="173"/>
      <c r="F30" s="17"/>
      <c r="G30" s="17"/>
      <c r="H30" s="19"/>
      <c r="I30" s="17"/>
      <c r="J30" s="21"/>
      <c r="K30" s="1"/>
      <c r="Q30" s="3">
        <f aca="true" t="shared" si="0" ref="Q30:Q38">IF(C30="MA","Tolerable (TO)","")</f>
      </c>
      <c r="R30" s="3">
        <f aca="true" t="shared" si="1" ref="R30:R38">IF(C30="MA","Punto de Atención (PA)","")</f>
      </c>
      <c r="S30" s="3">
        <f aca="true" t="shared" si="2" ref="S30:S38">IF(C30="MA","Punto de Control (PC)","")</f>
      </c>
      <c r="T30" s="3">
        <f aca="true" t="shared" si="3" ref="T30:T38">IF(C30="MA","NO EXISTE","")</f>
      </c>
      <c r="U30" s="3">
        <f aca="true" t="shared" si="4" ref="U30:U38">IF(C30="SSO","Extremo","")</f>
      </c>
      <c r="V30" s="3">
        <f aca="true" t="shared" si="5" ref="V30:V38">IF(C30="SSO","Alto","")</f>
      </c>
      <c r="W30" s="3">
        <f aca="true" t="shared" si="6" ref="W30:W38">IF(C30="SSO","Moderado","")</f>
      </c>
      <c r="X30" s="3">
        <f aca="true" t="shared" si="7" ref="X30:X38">IF(C30="SSO","Bajo","")</f>
      </c>
      <c r="Y30" s="3">
        <f aca="true" t="shared" si="8" ref="Y30:Y38">IF(C30="SSO","NO EXISTE","")</f>
      </c>
      <c r="AC30" s="29" t="s">
        <v>345</v>
      </c>
      <c r="AD30" s="131" t="s">
        <v>568</v>
      </c>
      <c r="AE30" s="27"/>
      <c r="AF30" s="27"/>
      <c r="AG30" s="28" t="s">
        <v>39</v>
      </c>
      <c r="AH30" s="27"/>
      <c r="AS30" s="3"/>
      <c r="BB30" s="74">
        <f aca="true" t="shared" si="9" ref="BB30:BB35">IF(C30="sso",$BB$28,"")</f>
      </c>
      <c r="BC30" s="74">
        <f aca="true" t="shared" si="10" ref="BC30:BC35">IF(C30="sso",$BC$28,"")</f>
      </c>
      <c r="BD30" s="74">
        <f aca="true" t="shared" si="11" ref="BD30:BD35">IF(C30="sso",$BD$28,"")</f>
      </c>
      <c r="BE30" s="74">
        <f aca="true" t="shared" si="12" ref="BE30:BE35">IF(C30="sso",$BE$28,"")</f>
      </c>
      <c r="BF30" s="74">
        <f aca="true" t="shared" si="13" ref="BF30:BF35">IF(C30="sso",$BF$28,"")</f>
      </c>
      <c r="BG30" s="74">
        <f aca="true" t="shared" si="14" ref="BG30:BG35">IF(C30="sso",$BG$28,"")</f>
      </c>
      <c r="BH30" s="74">
        <f aca="true" t="shared" si="15" ref="BH30:BH35">IF(C30="sso",$BH$28,"")</f>
      </c>
      <c r="BI30" s="74">
        <f aca="true" t="shared" si="16" ref="BI30:BI35">IF(C30="sso",$BI$28,"")</f>
      </c>
      <c r="BJ30" s="74">
        <f aca="true" t="shared" si="17" ref="BJ30:BJ35">IF(C30="sso",$BJ$28,"")</f>
      </c>
      <c r="BK30" s="74">
        <f aca="true" t="shared" si="18" ref="BK30:BK35">IF(C30="sso",$BK$28,"")</f>
      </c>
      <c r="BL30" s="74">
        <f aca="true" t="shared" si="19" ref="BL30:BL35">IF(C30="sso",$BL$28,"")</f>
      </c>
      <c r="BM30" s="74">
        <f aca="true" t="shared" si="20" ref="BM30:BM35">IF(C30="sso",$BM$28,"")</f>
      </c>
      <c r="BN30" s="74">
        <f aca="true" t="shared" si="21" ref="BN30:BN35">IF(C30="sso",$BN$28,"")</f>
      </c>
      <c r="BO30" s="74">
        <f aca="true" t="shared" si="22" ref="BO30:BO35">IF(C30="sso",$BO$28,"")</f>
      </c>
      <c r="BP30" s="74">
        <f aca="true" t="shared" si="23" ref="BP30:BP35">IF(C30="sso",$BP$28,"")</f>
      </c>
      <c r="BQ30" s="74">
        <f aca="true" t="shared" si="24" ref="BQ30:BQ35">IF(C30="sso",$BQ$28,"")</f>
      </c>
      <c r="BR30" s="74">
        <f aca="true" t="shared" si="25" ref="BR30:BR35">IF(C30="sso",$BR$28,"")</f>
      </c>
      <c r="BS30" s="74">
        <f aca="true" t="shared" si="26" ref="BS30:BS35">IF(C30="sso",$BS$28,"")</f>
      </c>
      <c r="BT30" s="74">
        <f aca="true" t="shared" si="27" ref="BT30:BT35">IF(C30="sso",$BT$28,"")</f>
      </c>
      <c r="BU30" s="74">
        <f aca="true" t="shared" si="28" ref="BU30:BU35">IF(C30="sso",$BU$28,"")</f>
      </c>
      <c r="BV30" s="74">
        <f aca="true" t="shared" si="29" ref="BV30:BV35">IF(C30="sso",$BV$28,"")</f>
      </c>
      <c r="BW30" s="74">
        <f aca="true" t="shared" si="30" ref="BW30:BW35">IF(C30="sso",$BW$28,"")</f>
      </c>
      <c r="BX30" s="118"/>
      <c r="BY30" s="74">
        <f aca="true" t="shared" si="31" ref="BY30:BY38">IF(C30="MA",$BY$28,"")</f>
      </c>
      <c r="BZ30" s="74">
        <f aca="true" t="shared" si="32" ref="BZ30:BZ38">IF(C30="MA",$BZ$28,"")</f>
      </c>
      <c r="CA30" s="74">
        <f aca="true" t="shared" si="33" ref="CA30:CA38">IF(C30="MA",$CA$28,"")</f>
      </c>
      <c r="CB30" s="74">
        <f aca="true" t="shared" si="34" ref="CB30:CB38">IF(C30="MA",$CB$28,"")</f>
      </c>
      <c r="CC30" s="74">
        <f aca="true" t="shared" si="35" ref="CC30:CC38">IF(C30="MA",$CB$28,"")</f>
      </c>
      <c r="CD30" s="74">
        <f aca="true" t="shared" si="36" ref="CD30:CD38">IF(C30="MA",$CD$28,"")</f>
      </c>
      <c r="CE30" s="74">
        <f aca="true" t="shared" si="37" ref="CE30:CE38">IF(C30="MA",$CE$28,"")</f>
      </c>
      <c r="CF30" s="74">
        <f aca="true" t="shared" si="38" ref="CF30:CF38">IF(C30="MA",$CF$28,"")</f>
      </c>
      <c r="CG30" s="74">
        <f aca="true" t="shared" si="39" ref="CG30:CG38">IF(C30="MA",$CG$28,"")</f>
      </c>
      <c r="CH30" s="74">
        <f aca="true" t="shared" si="40" ref="CH30:CH38">IF(C30="MA",$CH$28,"")</f>
      </c>
      <c r="CI30" s="74">
        <f aca="true" t="shared" si="41" ref="CI30:CI38">IF(C30="MA",$CI$28,"")</f>
      </c>
      <c r="CJ30" s="74">
        <f aca="true" t="shared" si="42" ref="CJ30:CJ38">IF(C30="MA",$CJ$28,"")</f>
      </c>
      <c r="CK30" s="74">
        <f aca="true" t="shared" si="43" ref="CK30:CK38">IF(C30="MA",$CK$28,"")</f>
      </c>
      <c r="CL30" s="74">
        <f aca="true" t="shared" si="44" ref="CL30:CL38">IF(C30="MA",$CL$28,"")</f>
      </c>
      <c r="CM30" s="74">
        <f aca="true" t="shared" si="45" ref="CM30:CM38">IF(C30="MA",$CM$28,"")</f>
      </c>
      <c r="CN30" s="74">
        <f aca="true" t="shared" si="46" ref="CN30:CN38">IF(C30="MA",$CN$28,"")</f>
      </c>
      <c r="CO30" s="74">
        <f aca="true" t="shared" si="47" ref="CO30:CO38">IF(C30="MA",$CO$28,"")</f>
      </c>
      <c r="CP30" s="74">
        <f aca="true" t="shared" si="48" ref="CP30:CP38">IF(C30="MA",$CP$28,"")</f>
      </c>
      <c r="CQ30" s="74">
        <f aca="true" t="shared" si="49" ref="CQ30:CQ38">IF(C30="MA",$CQ$28,"")</f>
      </c>
      <c r="CR30" s="74">
        <f aca="true" t="shared" si="50" ref="CR30:CR38">IF(C30="MA",$CR$28,"")</f>
      </c>
      <c r="CS30" s="6"/>
      <c r="CT30" s="92"/>
      <c r="CU30" s="92"/>
      <c r="CV30" s="92"/>
    </row>
    <row r="31" spans="2:97" ht="72.75" customHeight="1">
      <c r="B31" s="15">
        <v>3</v>
      </c>
      <c r="C31" s="15"/>
      <c r="D31" s="172"/>
      <c r="E31" s="173"/>
      <c r="F31" s="17"/>
      <c r="G31" s="17"/>
      <c r="H31" s="19"/>
      <c r="I31" s="17"/>
      <c r="J31" s="21"/>
      <c r="K31" s="1"/>
      <c r="Q31" s="3">
        <f t="shared" si="0"/>
      </c>
      <c r="R31" s="3">
        <f t="shared" si="1"/>
      </c>
      <c r="S31" s="3">
        <f t="shared" si="2"/>
      </c>
      <c r="T31" s="3">
        <f t="shared" si="3"/>
      </c>
      <c r="U31" s="3">
        <f t="shared" si="4"/>
      </c>
      <c r="V31" s="3">
        <f t="shared" si="5"/>
      </c>
      <c r="W31" s="3">
        <f t="shared" si="6"/>
      </c>
      <c r="X31" s="3">
        <f t="shared" si="7"/>
      </c>
      <c r="Y31" s="3">
        <f t="shared" si="8"/>
      </c>
      <c r="AC31" s="29" t="s">
        <v>346</v>
      </c>
      <c r="AD31" s="123"/>
      <c r="AE31" s="27"/>
      <c r="AF31" s="27"/>
      <c r="AG31" s="30" t="s">
        <v>40</v>
      </c>
      <c r="AH31" s="27"/>
      <c r="AS31" s="3"/>
      <c r="BB31" s="74">
        <f t="shared" si="9"/>
      </c>
      <c r="BC31" s="74">
        <f t="shared" si="10"/>
      </c>
      <c r="BD31" s="74">
        <f t="shared" si="11"/>
      </c>
      <c r="BE31" s="74">
        <f t="shared" si="12"/>
      </c>
      <c r="BF31" s="74">
        <f t="shared" si="13"/>
      </c>
      <c r="BG31" s="74">
        <f t="shared" si="14"/>
      </c>
      <c r="BH31" s="74">
        <f t="shared" si="15"/>
      </c>
      <c r="BI31" s="74">
        <f t="shared" si="16"/>
      </c>
      <c r="BJ31" s="74">
        <f t="shared" si="17"/>
      </c>
      <c r="BK31" s="74">
        <f t="shared" si="18"/>
      </c>
      <c r="BL31" s="74">
        <f t="shared" si="19"/>
      </c>
      <c r="BM31" s="74">
        <f t="shared" si="20"/>
      </c>
      <c r="BN31" s="74">
        <f t="shared" si="21"/>
      </c>
      <c r="BO31" s="74">
        <f t="shared" si="22"/>
      </c>
      <c r="BP31" s="74">
        <f t="shared" si="23"/>
      </c>
      <c r="BQ31" s="74">
        <f t="shared" si="24"/>
      </c>
      <c r="BR31" s="74">
        <f t="shared" si="25"/>
      </c>
      <c r="BS31" s="74">
        <f t="shared" si="26"/>
      </c>
      <c r="BT31" s="74">
        <f t="shared" si="27"/>
      </c>
      <c r="BU31" s="74">
        <f t="shared" si="28"/>
      </c>
      <c r="BV31" s="74">
        <f t="shared" si="29"/>
      </c>
      <c r="BW31" s="74">
        <f t="shared" si="30"/>
      </c>
      <c r="BX31" s="118"/>
      <c r="BY31" s="74">
        <f t="shared" si="31"/>
      </c>
      <c r="BZ31" s="74">
        <f t="shared" si="32"/>
      </c>
      <c r="CA31" s="74">
        <f t="shared" si="33"/>
      </c>
      <c r="CB31" s="74">
        <f t="shared" si="34"/>
      </c>
      <c r="CC31" s="74">
        <f t="shared" si="35"/>
      </c>
      <c r="CD31" s="74">
        <f t="shared" si="36"/>
      </c>
      <c r="CE31" s="74">
        <f t="shared" si="37"/>
      </c>
      <c r="CF31" s="74">
        <f t="shared" si="38"/>
      </c>
      <c r="CG31" s="74">
        <f t="shared" si="39"/>
      </c>
      <c r="CH31" s="74">
        <f t="shared" si="40"/>
      </c>
      <c r="CI31" s="74">
        <f t="shared" si="41"/>
      </c>
      <c r="CJ31" s="74">
        <f t="shared" si="42"/>
      </c>
      <c r="CK31" s="74">
        <f t="shared" si="43"/>
      </c>
      <c r="CL31" s="74">
        <f t="shared" si="44"/>
      </c>
      <c r="CM31" s="74">
        <f t="shared" si="45"/>
      </c>
      <c r="CN31" s="74">
        <f t="shared" si="46"/>
      </c>
      <c r="CO31" s="74">
        <f t="shared" si="47"/>
      </c>
      <c r="CP31" s="74">
        <f t="shared" si="48"/>
      </c>
      <c r="CQ31" s="74">
        <f t="shared" si="49"/>
      </c>
      <c r="CR31" s="74">
        <f t="shared" si="50"/>
      </c>
      <c r="CS31" s="6"/>
    </row>
    <row r="32" spans="2:97" ht="72.75" customHeight="1">
      <c r="B32" s="15">
        <v>4</v>
      </c>
      <c r="C32" s="15"/>
      <c r="D32" s="172"/>
      <c r="E32" s="173"/>
      <c r="F32" s="17"/>
      <c r="G32" s="17"/>
      <c r="H32" s="19"/>
      <c r="I32" s="17"/>
      <c r="J32" s="21"/>
      <c r="K32" s="1"/>
      <c r="Q32" s="3">
        <f t="shared" si="0"/>
      </c>
      <c r="R32" s="3">
        <f t="shared" si="1"/>
      </c>
      <c r="S32" s="3">
        <f t="shared" si="2"/>
      </c>
      <c r="T32" s="3">
        <f t="shared" si="3"/>
      </c>
      <c r="U32" s="3">
        <f t="shared" si="4"/>
      </c>
      <c r="V32" s="3">
        <f t="shared" si="5"/>
      </c>
      <c r="W32" s="3">
        <f t="shared" si="6"/>
      </c>
      <c r="X32" s="3">
        <f t="shared" si="7"/>
      </c>
      <c r="Y32" s="3">
        <f t="shared" si="8"/>
      </c>
      <c r="AC32" s="29" t="s">
        <v>347</v>
      </c>
      <c r="AD32" s="123"/>
      <c r="AE32" s="27"/>
      <c r="AF32" s="27"/>
      <c r="AG32" s="28" t="s">
        <v>41</v>
      </c>
      <c r="AH32" s="27"/>
      <c r="AS32" s="3"/>
      <c r="BB32" s="74">
        <f t="shared" si="9"/>
      </c>
      <c r="BC32" s="74">
        <f t="shared" si="10"/>
      </c>
      <c r="BD32" s="74">
        <f t="shared" si="11"/>
      </c>
      <c r="BE32" s="74">
        <f t="shared" si="12"/>
      </c>
      <c r="BF32" s="74">
        <f t="shared" si="13"/>
      </c>
      <c r="BG32" s="74">
        <f t="shared" si="14"/>
      </c>
      <c r="BH32" s="74">
        <f t="shared" si="15"/>
      </c>
      <c r="BI32" s="74">
        <f t="shared" si="16"/>
      </c>
      <c r="BJ32" s="74">
        <f t="shared" si="17"/>
      </c>
      <c r="BK32" s="74">
        <f t="shared" si="18"/>
      </c>
      <c r="BL32" s="74">
        <f t="shared" si="19"/>
      </c>
      <c r="BM32" s="74">
        <f t="shared" si="20"/>
      </c>
      <c r="BN32" s="74">
        <f t="shared" si="21"/>
      </c>
      <c r="BO32" s="74">
        <f t="shared" si="22"/>
      </c>
      <c r="BP32" s="74">
        <f t="shared" si="23"/>
      </c>
      <c r="BQ32" s="74">
        <f t="shared" si="24"/>
      </c>
      <c r="BR32" s="74">
        <f t="shared" si="25"/>
      </c>
      <c r="BS32" s="74">
        <f t="shared" si="26"/>
      </c>
      <c r="BT32" s="74">
        <f t="shared" si="27"/>
      </c>
      <c r="BU32" s="74">
        <f t="shared" si="28"/>
      </c>
      <c r="BV32" s="74">
        <f t="shared" si="29"/>
      </c>
      <c r="BW32" s="74">
        <f t="shared" si="30"/>
      </c>
      <c r="BX32" s="118"/>
      <c r="BY32" s="74">
        <f t="shared" si="31"/>
      </c>
      <c r="BZ32" s="74">
        <f t="shared" si="32"/>
      </c>
      <c r="CA32" s="74">
        <f t="shared" si="33"/>
      </c>
      <c r="CB32" s="74">
        <f t="shared" si="34"/>
      </c>
      <c r="CC32" s="74">
        <f t="shared" si="35"/>
      </c>
      <c r="CD32" s="74">
        <f t="shared" si="36"/>
      </c>
      <c r="CE32" s="74">
        <f t="shared" si="37"/>
      </c>
      <c r="CF32" s="74">
        <f t="shared" si="38"/>
      </c>
      <c r="CG32" s="74">
        <f t="shared" si="39"/>
      </c>
      <c r="CH32" s="74">
        <f t="shared" si="40"/>
      </c>
      <c r="CI32" s="74">
        <f t="shared" si="41"/>
      </c>
      <c r="CJ32" s="74">
        <f t="shared" si="42"/>
      </c>
      <c r="CK32" s="74">
        <f t="shared" si="43"/>
      </c>
      <c r="CL32" s="74">
        <f t="shared" si="44"/>
      </c>
      <c r="CM32" s="74">
        <f t="shared" si="45"/>
      </c>
      <c r="CN32" s="74">
        <f t="shared" si="46"/>
      </c>
      <c r="CO32" s="74">
        <f t="shared" si="47"/>
      </c>
      <c r="CP32" s="74">
        <f t="shared" si="48"/>
      </c>
      <c r="CQ32" s="74">
        <f t="shared" si="49"/>
      </c>
      <c r="CR32" s="74">
        <f t="shared" si="50"/>
      </c>
      <c r="CS32" s="6"/>
    </row>
    <row r="33" spans="2:97" ht="72.75" customHeight="1">
      <c r="B33" s="15">
        <v>5</v>
      </c>
      <c r="C33" s="15"/>
      <c r="D33" s="172"/>
      <c r="E33" s="173"/>
      <c r="F33" s="17"/>
      <c r="G33" s="17"/>
      <c r="H33" s="19"/>
      <c r="I33" s="17"/>
      <c r="J33" s="21"/>
      <c r="K33" s="1"/>
      <c r="Q33" s="3">
        <f t="shared" si="0"/>
      </c>
      <c r="R33" s="3">
        <f t="shared" si="1"/>
      </c>
      <c r="S33" s="3">
        <f t="shared" si="2"/>
      </c>
      <c r="T33" s="3">
        <f t="shared" si="3"/>
      </c>
      <c r="U33" s="3">
        <f t="shared" si="4"/>
      </c>
      <c r="V33" s="3">
        <f t="shared" si="5"/>
      </c>
      <c r="W33" s="3">
        <f t="shared" si="6"/>
      </c>
      <c r="X33" s="3">
        <f t="shared" si="7"/>
      </c>
      <c r="Y33" s="3">
        <f t="shared" si="8"/>
      </c>
      <c r="AC33" s="29" t="s">
        <v>348</v>
      </c>
      <c r="AD33" s="123"/>
      <c r="AE33" s="27"/>
      <c r="AF33" s="27"/>
      <c r="AG33" s="28" t="s">
        <v>42</v>
      </c>
      <c r="AH33" s="27"/>
      <c r="AS33" s="3"/>
      <c r="BB33" s="74">
        <f t="shared" si="9"/>
      </c>
      <c r="BC33" s="74">
        <f t="shared" si="10"/>
      </c>
      <c r="BD33" s="74">
        <f t="shared" si="11"/>
      </c>
      <c r="BE33" s="74">
        <f t="shared" si="12"/>
      </c>
      <c r="BF33" s="74">
        <f t="shared" si="13"/>
      </c>
      <c r="BG33" s="74">
        <f t="shared" si="14"/>
      </c>
      <c r="BH33" s="74">
        <f t="shared" si="15"/>
      </c>
      <c r="BI33" s="74">
        <f t="shared" si="16"/>
      </c>
      <c r="BJ33" s="74">
        <f t="shared" si="17"/>
      </c>
      <c r="BK33" s="74">
        <f t="shared" si="18"/>
      </c>
      <c r="BL33" s="74">
        <f t="shared" si="19"/>
      </c>
      <c r="BM33" s="74">
        <f t="shared" si="20"/>
      </c>
      <c r="BN33" s="74">
        <f t="shared" si="21"/>
      </c>
      <c r="BO33" s="74">
        <f t="shared" si="22"/>
      </c>
      <c r="BP33" s="74">
        <f t="shared" si="23"/>
      </c>
      <c r="BQ33" s="74">
        <f t="shared" si="24"/>
      </c>
      <c r="BR33" s="74">
        <f t="shared" si="25"/>
      </c>
      <c r="BS33" s="74">
        <f t="shared" si="26"/>
      </c>
      <c r="BT33" s="74">
        <f t="shared" si="27"/>
      </c>
      <c r="BU33" s="74">
        <f t="shared" si="28"/>
      </c>
      <c r="BV33" s="74">
        <f t="shared" si="29"/>
      </c>
      <c r="BW33" s="74">
        <f t="shared" si="30"/>
      </c>
      <c r="BX33" s="118"/>
      <c r="BY33" s="74">
        <f t="shared" si="31"/>
      </c>
      <c r="BZ33" s="74">
        <f t="shared" si="32"/>
      </c>
      <c r="CA33" s="74">
        <f t="shared" si="33"/>
      </c>
      <c r="CB33" s="74">
        <f t="shared" si="34"/>
      </c>
      <c r="CC33" s="74">
        <f t="shared" si="35"/>
      </c>
      <c r="CD33" s="74">
        <f t="shared" si="36"/>
      </c>
      <c r="CE33" s="74">
        <f t="shared" si="37"/>
      </c>
      <c r="CF33" s="74">
        <f t="shared" si="38"/>
      </c>
      <c r="CG33" s="74">
        <f t="shared" si="39"/>
      </c>
      <c r="CH33" s="74">
        <f t="shared" si="40"/>
      </c>
      <c r="CI33" s="74">
        <f t="shared" si="41"/>
      </c>
      <c r="CJ33" s="74">
        <f t="shared" si="42"/>
      </c>
      <c r="CK33" s="74">
        <f t="shared" si="43"/>
      </c>
      <c r="CL33" s="74">
        <f t="shared" si="44"/>
      </c>
      <c r="CM33" s="74">
        <f t="shared" si="45"/>
      </c>
      <c r="CN33" s="74">
        <f t="shared" si="46"/>
      </c>
      <c r="CO33" s="74">
        <f t="shared" si="47"/>
      </c>
      <c r="CP33" s="74">
        <f t="shared" si="48"/>
      </c>
      <c r="CQ33" s="74">
        <f t="shared" si="49"/>
      </c>
      <c r="CR33" s="74">
        <f t="shared" si="50"/>
      </c>
      <c r="CS33" s="6"/>
    </row>
    <row r="34" spans="2:97" ht="72.75" customHeight="1">
      <c r="B34" s="15">
        <v>6</v>
      </c>
      <c r="C34" s="15"/>
      <c r="D34" s="172"/>
      <c r="E34" s="173"/>
      <c r="F34" s="17"/>
      <c r="G34" s="17"/>
      <c r="H34" s="19"/>
      <c r="I34" s="17"/>
      <c r="J34" s="21"/>
      <c r="K34" s="1"/>
      <c r="Q34" s="3">
        <f t="shared" si="0"/>
      </c>
      <c r="R34" s="3">
        <f t="shared" si="1"/>
      </c>
      <c r="S34" s="3">
        <f t="shared" si="2"/>
      </c>
      <c r="T34" s="3">
        <f t="shared" si="3"/>
      </c>
      <c r="U34" s="3">
        <f t="shared" si="4"/>
      </c>
      <c r="V34" s="3">
        <f t="shared" si="5"/>
      </c>
      <c r="W34" s="3">
        <f t="shared" si="6"/>
      </c>
      <c r="X34" s="3">
        <f t="shared" si="7"/>
      </c>
      <c r="Y34" s="3">
        <f t="shared" si="8"/>
      </c>
      <c r="AC34" s="29" t="s">
        <v>349</v>
      </c>
      <c r="AD34" s="123"/>
      <c r="AE34" s="27"/>
      <c r="AF34" s="27"/>
      <c r="AG34" s="28" t="s">
        <v>43</v>
      </c>
      <c r="AH34" s="27"/>
      <c r="AS34" s="3"/>
      <c r="BB34" s="74">
        <f t="shared" si="9"/>
      </c>
      <c r="BC34" s="74">
        <f t="shared" si="10"/>
      </c>
      <c r="BD34" s="74">
        <f t="shared" si="11"/>
      </c>
      <c r="BE34" s="74">
        <f t="shared" si="12"/>
      </c>
      <c r="BF34" s="74">
        <f t="shared" si="13"/>
      </c>
      <c r="BG34" s="74">
        <f t="shared" si="14"/>
      </c>
      <c r="BH34" s="74">
        <f t="shared" si="15"/>
      </c>
      <c r="BI34" s="74">
        <f t="shared" si="16"/>
      </c>
      <c r="BJ34" s="74">
        <f t="shared" si="17"/>
      </c>
      <c r="BK34" s="74">
        <f t="shared" si="18"/>
      </c>
      <c r="BL34" s="74">
        <f t="shared" si="19"/>
      </c>
      <c r="BM34" s="74">
        <f t="shared" si="20"/>
      </c>
      <c r="BN34" s="74">
        <f t="shared" si="21"/>
      </c>
      <c r="BO34" s="74">
        <f t="shared" si="22"/>
      </c>
      <c r="BP34" s="74">
        <f t="shared" si="23"/>
      </c>
      <c r="BQ34" s="74">
        <f t="shared" si="24"/>
      </c>
      <c r="BR34" s="74">
        <f t="shared" si="25"/>
      </c>
      <c r="BS34" s="74">
        <f t="shared" si="26"/>
      </c>
      <c r="BT34" s="74">
        <f t="shared" si="27"/>
      </c>
      <c r="BU34" s="74">
        <f t="shared" si="28"/>
      </c>
      <c r="BV34" s="74">
        <f t="shared" si="29"/>
      </c>
      <c r="BW34" s="74">
        <f t="shared" si="30"/>
      </c>
      <c r="BX34" s="118"/>
      <c r="BY34" s="74">
        <f t="shared" si="31"/>
      </c>
      <c r="BZ34" s="74">
        <f t="shared" si="32"/>
      </c>
      <c r="CA34" s="74">
        <f t="shared" si="33"/>
      </c>
      <c r="CB34" s="74">
        <f t="shared" si="34"/>
      </c>
      <c r="CC34" s="74">
        <f t="shared" si="35"/>
      </c>
      <c r="CD34" s="74">
        <f t="shared" si="36"/>
      </c>
      <c r="CE34" s="74">
        <f t="shared" si="37"/>
      </c>
      <c r="CF34" s="74">
        <f t="shared" si="38"/>
      </c>
      <c r="CG34" s="74">
        <f t="shared" si="39"/>
      </c>
      <c r="CH34" s="74">
        <f t="shared" si="40"/>
      </c>
      <c r="CI34" s="74">
        <f t="shared" si="41"/>
      </c>
      <c r="CJ34" s="74">
        <f t="shared" si="42"/>
      </c>
      <c r="CK34" s="74">
        <f t="shared" si="43"/>
      </c>
      <c r="CL34" s="74">
        <f t="shared" si="44"/>
      </c>
      <c r="CM34" s="74">
        <f t="shared" si="45"/>
      </c>
      <c r="CN34" s="74">
        <f t="shared" si="46"/>
      </c>
      <c r="CO34" s="74">
        <f t="shared" si="47"/>
      </c>
      <c r="CP34" s="74">
        <f t="shared" si="48"/>
      </c>
      <c r="CQ34" s="74">
        <f t="shared" si="49"/>
      </c>
      <c r="CR34" s="74">
        <f t="shared" si="50"/>
      </c>
      <c r="CS34" s="6"/>
    </row>
    <row r="35" spans="2:97" ht="72.75" customHeight="1">
      <c r="B35" s="15">
        <v>7</v>
      </c>
      <c r="C35" s="136"/>
      <c r="D35" s="172"/>
      <c r="E35" s="173"/>
      <c r="F35" s="17"/>
      <c r="G35" s="17"/>
      <c r="H35" s="43"/>
      <c r="I35" s="17"/>
      <c r="J35" s="21"/>
      <c r="K35" s="1"/>
      <c r="Q35" s="3">
        <f t="shared" si="0"/>
      </c>
      <c r="R35" s="3">
        <f t="shared" si="1"/>
      </c>
      <c r="S35" s="3">
        <f t="shared" si="2"/>
      </c>
      <c r="T35" s="3">
        <f t="shared" si="3"/>
      </c>
      <c r="U35" s="3">
        <f t="shared" si="4"/>
      </c>
      <c r="V35" s="3">
        <f t="shared" si="5"/>
      </c>
      <c r="W35" s="3">
        <f t="shared" si="6"/>
      </c>
      <c r="X35" s="3">
        <f t="shared" si="7"/>
      </c>
      <c r="Y35" s="3">
        <f t="shared" si="8"/>
      </c>
      <c r="AC35" s="29" t="s">
        <v>350</v>
      </c>
      <c r="AD35" s="123"/>
      <c r="AE35" s="27"/>
      <c r="AF35" s="27"/>
      <c r="AG35" s="28" t="s">
        <v>44</v>
      </c>
      <c r="AH35" s="27"/>
      <c r="AS35" s="3"/>
      <c r="BB35" s="74">
        <f t="shared" si="9"/>
      </c>
      <c r="BC35" s="74">
        <f t="shared" si="10"/>
      </c>
      <c r="BD35" s="74">
        <f t="shared" si="11"/>
      </c>
      <c r="BE35" s="74">
        <f t="shared" si="12"/>
      </c>
      <c r="BF35" s="74">
        <f t="shared" si="13"/>
      </c>
      <c r="BG35" s="74">
        <f t="shared" si="14"/>
      </c>
      <c r="BH35" s="74">
        <f t="shared" si="15"/>
      </c>
      <c r="BI35" s="74">
        <f t="shared" si="16"/>
      </c>
      <c r="BJ35" s="74">
        <f t="shared" si="17"/>
      </c>
      <c r="BK35" s="74">
        <f t="shared" si="18"/>
      </c>
      <c r="BL35" s="74">
        <f t="shared" si="19"/>
      </c>
      <c r="BM35" s="74">
        <f t="shared" si="20"/>
      </c>
      <c r="BN35" s="74">
        <f t="shared" si="21"/>
      </c>
      <c r="BO35" s="74">
        <f t="shared" si="22"/>
      </c>
      <c r="BP35" s="74">
        <f t="shared" si="23"/>
      </c>
      <c r="BQ35" s="74">
        <f t="shared" si="24"/>
      </c>
      <c r="BR35" s="74">
        <f t="shared" si="25"/>
      </c>
      <c r="BS35" s="74">
        <f t="shared" si="26"/>
      </c>
      <c r="BT35" s="74">
        <f t="shared" si="27"/>
      </c>
      <c r="BU35" s="74">
        <f t="shared" si="28"/>
      </c>
      <c r="BV35" s="74">
        <f t="shared" si="29"/>
      </c>
      <c r="BW35" s="74">
        <f t="shared" si="30"/>
      </c>
      <c r="BX35" s="118"/>
      <c r="BY35" s="74">
        <f t="shared" si="31"/>
      </c>
      <c r="BZ35" s="74">
        <f t="shared" si="32"/>
      </c>
      <c r="CA35" s="74">
        <f t="shared" si="33"/>
      </c>
      <c r="CB35" s="74">
        <f t="shared" si="34"/>
      </c>
      <c r="CC35" s="74">
        <f t="shared" si="35"/>
      </c>
      <c r="CD35" s="74">
        <f t="shared" si="36"/>
      </c>
      <c r="CE35" s="74">
        <f t="shared" si="37"/>
      </c>
      <c r="CF35" s="74">
        <f t="shared" si="38"/>
      </c>
      <c r="CG35" s="74">
        <f t="shared" si="39"/>
      </c>
      <c r="CH35" s="74">
        <f t="shared" si="40"/>
      </c>
      <c r="CI35" s="74">
        <f t="shared" si="41"/>
      </c>
      <c r="CJ35" s="74">
        <f t="shared" si="42"/>
      </c>
      <c r="CK35" s="74">
        <f t="shared" si="43"/>
      </c>
      <c r="CL35" s="74">
        <f t="shared" si="44"/>
      </c>
      <c r="CM35" s="74">
        <f t="shared" si="45"/>
      </c>
      <c r="CN35" s="74">
        <f t="shared" si="46"/>
      </c>
      <c r="CO35" s="74">
        <f t="shared" si="47"/>
      </c>
      <c r="CP35" s="74">
        <f t="shared" si="48"/>
      </c>
      <c r="CQ35" s="74">
        <f t="shared" si="49"/>
      </c>
      <c r="CR35" s="74">
        <f t="shared" si="50"/>
      </c>
      <c r="CS35" s="6"/>
    </row>
    <row r="36" spans="2:96" ht="72.75" customHeight="1">
      <c r="B36" s="15">
        <v>8</v>
      </c>
      <c r="C36" s="15"/>
      <c r="D36" s="172"/>
      <c r="E36" s="173"/>
      <c r="F36" s="17"/>
      <c r="G36" s="17"/>
      <c r="H36" s="19"/>
      <c r="I36" s="17"/>
      <c r="J36" s="21"/>
      <c r="K36" s="1"/>
      <c r="Q36" s="3">
        <f t="shared" si="0"/>
      </c>
      <c r="R36" s="3">
        <f t="shared" si="1"/>
      </c>
      <c r="S36" s="3">
        <f t="shared" si="2"/>
      </c>
      <c r="T36" s="3">
        <f t="shared" si="3"/>
      </c>
      <c r="U36" s="3">
        <f t="shared" si="4"/>
      </c>
      <c r="V36" s="3">
        <f t="shared" si="5"/>
      </c>
      <c r="W36" s="3">
        <f t="shared" si="6"/>
      </c>
      <c r="X36" s="3">
        <f t="shared" si="7"/>
      </c>
      <c r="Y36" s="3">
        <f t="shared" si="8"/>
      </c>
      <c r="AC36" s="29" t="s">
        <v>351</v>
      </c>
      <c r="AD36" s="123"/>
      <c r="AE36" s="27"/>
      <c r="AF36" s="27"/>
      <c r="AG36" s="28" t="s">
        <v>45</v>
      </c>
      <c r="AH36" s="27"/>
      <c r="AS36" s="3"/>
      <c r="BB36" s="74">
        <f>IF(C36="sso",$BB$28,"")</f>
      </c>
      <c r="BC36" s="74">
        <f>IF(C36="sso",$BC$28,"")</f>
      </c>
      <c r="BD36" s="74">
        <f>IF(C36="sso",$BD$28,"")</f>
      </c>
      <c r="BE36" s="74">
        <f>IF(C36="sso",$BE$28,"")</f>
      </c>
      <c r="BF36" s="74">
        <f>IF(C36="sso",$BF$28,"")</f>
      </c>
      <c r="BG36" s="74">
        <f>IF(C36="sso",$BG$28,"")</f>
      </c>
      <c r="BH36" s="74">
        <f>IF(C36="sso",$BH$28,"")</f>
      </c>
      <c r="BI36" s="74">
        <f>IF(C36="sso",$BI$28,"")</f>
      </c>
      <c r="BJ36" s="74">
        <f>IF(C36="sso",$BJ$28,"")</f>
      </c>
      <c r="BK36" s="74">
        <f>IF(C36="sso",$BK$28,"")</f>
      </c>
      <c r="BL36" s="74">
        <f>IF(C36="sso",$BL$28,"")</f>
      </c>
      <c r="BM36" s="74">
        <f>IF(C36="sso",$BM$28,"")</f>
      </c>
      <c r="BN36" s="74">
        <f>IF(C36="sso",$BN$28,"")</f>
      </c>
      <c r="BO36" s="74">
        <f>IF(C36="sso",$BO$28,"")</f>
      </c>
      <c r="BP36" s="74">
        <f>IF(C36="sso",$BP$28,"")</f>
      </c>
      <c r="BQ36" s="74">
        <f>IF(C36="sso",$BQ$28,"")</f>
      </c>
      <c r="BR36" s="74">
        <f>IF(C36="sso",$BR$28,"")</f>
      </c>
      <c r="BS36" s="74">
        <f>IF(C36="sso",$BS$28,"")</f>
      </c>
      <c r="BT36" s="74">
        <f>IF(C36="sso",$BT$28,"")</f>
      </c>
      <c r="BU36" s="74">
        <f>IF(C36="sso",$BU$28,"")</f>
      </c>
      <c r="BV36" s="74">
        <f>IF(C36="sso",$BV$28,"")</f>
      </c>
      <c r="BW36" s="74">
        <f>IF(C36="sso",$BW$28,"")</f>
      </c>
      <c r="BX36" s="118"/>
      <c r="BY36" s="74">
        <f t="shared" si="31"/>
      </c>
      <c r="BZ36" s="74">
        <f t="shared" si="32"/>
      </c>
      <c r="CA36" s="74">
        <f t="shared" si="33"/>
      </c>
      <c r="CB36" s="74">
        <f t="shared" si="34"/>
      </c>
      <c r="CC36" s="74">
        <f t="shared" si="35"/>
      </c>
      <c r="CD36" s="74">
        <f t="shared" si="36"/>
      </c>
      <c r="CE36" s="74">
        <f t="shared" si="37"/>
      </c>
      <c r="CF36" s="74">
        <f t="shared" si="38"/>
      </c>
      <c r="CG36" s="74">
        <f t="shared" si="39"/>
      </c>
      <c r="CH36" s="74">
        <f t="shared" si="40"/>
      </c>
      <c r="CI36" s="74">
        <f t="shared" si="41"/>
      </c>
      <c r="CJ36" s="74">
        <f t="shared" si="42"/>
      </c>
      <c r="CK36" s="74">
        <f t="shared" si="43"/>
      </c>
      <c r="CL36" s="74">
        <f t="shared" si="44"/>
      </c>
      <c r="CM36" s="74">
        <f t="shared" si="45"/>
      </c>
      <c r="CN36" s="74">
        <f t="shared" si="46"/>
      </c>
      <c r="CO36" s="74">
        <f t="shared" si="47"/>
      </c>
      <c r="CP36" s="74">
        <f t="shared" si="48"/>
      </c>
      <c r="CQ36" s="74">
        <f t="shared" si="49"/>
      </c>
      <c r="CR36" s="74">
        <f t="shared" si="50"/>
      </c>
    </row>
    <row r="37" spans="2:96" ht="72.75" customHeight="1">
      <c r="B37" s="15">
        <v>9</v>
      </c>
      <c r="C37" s="15"/>
      <c r="D37" s="172"/>
      <c r="E37" s="173"/>
      <c r="F37" s="17"/>
      <c r="G37" s="17"/>
      <c r="H37" s="19"/>
      <c r="I37" s="17"/>
      <c r="J37" s="21"/>
      <c r="K37" s="1"/>
      <c r="Q37" s="3">
        <f t="shared" si="0"/>
      </c>
      <c r="R37" s="3">
        <f t="shared" si="1"/>
      </c>
      <c r="S37" s="3">
        <f t="shared" si="2"/>
      </c>
      <c r="T37" s="3">
        <f t="shared" si="3"/>
      </c>
      <c r="U37" s="3">
        <f t="shared" si="4"/>
      </c>
      <c r="V37" s="3">
        <f t="shared" si="5"/>
      </c>
      <c r="W37" s="3">
        <f t="shared" si="6"/>
      </c>
      <c r="X37" s="3">
        <f t="shared" si="7"/>
      </c>
      <c r="Y37" s="3">
        <f t="shared" si="8"/>
      </c>
      <c r="AC37" s="29" t="s">
        <v>352</v>
      </c>
      <c r="AD37" s="123"/>
      <c r="AE37" s="27"/>
      <c r="AF37" s="27"/>
      <c r="AG37" s="28" t="s">
        <v>46</v>
      </c>
      <c r="AH37" s="27"/>
      <c r="AS37" s="112"/>
      <c r="BB37" s="74">
        <f>IF(C37="sso",$BB$28,"")</f>
      </c>
      <c r="BC37" s="74">
        <f>IF(C37="sso",$BC$28,"")</f>
      </c>
      <c r="BD37" s="74">
        <f>IF(C37="sso",$BD$28,"")</f>
      </c>
      <c r="BE37" s="74">
        <f>IF(C37="sso",$BE$28,"")</f>
      </c>
      <c r="BF37" s="74">
        <f>IF(C37="sso",$BF$28,"")</f>
      </c>
      <c r="BG37" s="74">
        <f>IF(C37="sso",$BG$28,"")</f>
      </c>
      <c r="BH37" s="74">
        <f>IF(C37="sso",$BH$28,"")</f>
      </c>
      <c r="BI37" s="74">
        <f>IF(C37="sso",$BI$28,"")</f>
      </c>
      <c r="BJ37" s="74">
        <f>IF(C37="sso",$BJ$28,"")</f>
      </c>
      <c r="BK37" s="74">
        <f>IF(C37="sso",$BK$28,"")</f>
      </c>
      <c r="BL37" s="74">
        <f>IF(C37="sso",$BL$28,"")</f>
      </c>
      <c r="BM37" s="74">
        <f>IF(C37="sso",$BM$28,"")</f>
      </c>
      <c r="BN37" s="74">
        <f>IF(C37="sso",$BN$28,"")</f>
      </c>
      <c r="BO37" s="74">
        <f>IF(C37="sso",$BO$28,"")</f>
      </c>
      <c r="BP37" s="74">
        <f>IF(C37="sso",$BP$28,"")</f>
      </c>
      <c r="BQ37" s="74">
        <f>IF(C37="sso",$BQ$28,"")</f>
      </c>
      <c r="BR37" s="74">
        <f>IF(C37="sso",$BR$28,"")</f>
      </c>
      <c r="BS37" s="74">
        <f>IF(C37="sso",$BS$28,"")</f>
      </c>
      <c r="BT37" s="74">
        <f>IF(C37="sso",$BT$28,"")</f>
      </c>
      <c r="BU37" s="74">
        <f>IF(C37="sso",$BU$28,"")</f>
      </c>
      <c r="BV37" s="74">
        <f>IF(C37="sso",$BV$28,"")</f>
      </c>
      <c r="BW37" s="74">
        <f>IF(C37="sso",$BW$28,"")</f>
      </c>
      <c r="BX37" s="118"/>
      <c r="BY37" s="74">
        <f t="shared" si="31"/>
      </c>
      <c r="BZ37" s="74">
        <f t="shared" si="32"/>
      </c>
      <c r="CA37" s="74">
        <f t="shared" si="33"/>
      </c>
      <c r="CB37" s="74">
        <f t="shared" si="34"/>
      </c>
      <c r="CC37" s="74">
        <f t="shared" si="35"/>
      </c>
      <c r="CD37" s="74">
        <f t="shared" si="36"/>
      </c>
      <c r="CE37" s="74">
        <f t="shared" si="37"/>
      </c>
      <c r="CF37" s="74">
        <f t="shared" si="38"/>
      </c>
      <c r="CG37" s="74">
        <f t="shared" si="39"/>
      </c>
      <c r="CH37" s="74">
        <f t="shared" si="40"/>
      </c>
      <c r="CI37" s="74">
        <f t="shared" si="41"/>
      </c>
      <c r="CJ37" s="74">
        <f t="shared" si="42"/>
      </c>
      <c r="CK37" s="74">
        <f t="shared" si="43"/>
      </c>
      <c r="CL37" s="74">
        <f t="shared" si="44"/>
      </c>
      <c r="CM37" s="74">
        <f t="shared" si="45"/>
      </c>
      <c r="CN37" s="74">
        <f t="shared" si="46"/>
      </c>
      <c r="CO37" s="74">
        <f t="shared" si="47"/>
      </c>
      <c r="CP37" s="74">
        <f t="shared" si="48"/>
      </c>
      <c r="CQ37" s="74">
        <f t="shared" si="49"/>
      </c>
      <c r="CR37" s="74">
        <f t="shared" si="50"/>
      </c>
    </row>
    <row r="38" spans="2:96" ht="72.75" customHeight="1">
      <c r="B38" s="15">
        <v>10</v>
      </c>
      <c r="C38" s="15"/>
      <c r="D38" s="172"/>
      <c r="E38" s="173"/>
      <c r="F38" s="17"/>
      <c r="G38" s="17"/>
      <c r="H38" s="70"/>
      <c r="I38" s="17"/>
      <c r="J38" s="21"/>
      <c r="K38" s="1"/>
      <c r="Q38" s="3">
        <f t="shared" si="0"/>
      </c>
      <c r="R38" s="3">
        <f t="shared" si="1"/>
      </c>
      <c r="S38" s="3">
        <f t="shared" si="2"/>
      </c>
      <c r="T38" s="3">
        <f t="shared" si="3"/>
      </c>
      <c r="U38" s="3">
        <f t="shared" si="4"/>
      </c>
      <c r="V38" s="3">
        <f t="shared" si="5"/>
      </c>
      <c r="W38" s="3">
        <f t="shared" si="6"/>
      </c>
      <c r="X38" s="3">
        <f t="shared" si="7"/>
      </c>
      <c r="Y38" s="3">
        <f t="shared" si="8"/>
      </c>
      <c r="AC38" s="29" t="s">
        <v>353</v>
      </c>
      <c r="AD38" s="124"/>
      <c r="AE38" s="63"/>
      <c r="AF38" s="63"/>
      <c r="AG38" s="64" t="s">
        <v>47</v>
      </c>
      <c r="AH38" s="63"/>
      <c r="BB38" s="74">
        <f>IF(C38="sso",$BB$28,"")</f>
      </c>
      <c r="BC38" s="74">
        <f>IF(C38="sso",$BC$28,"")</f>
      </c>
      <c r="BD38" s="74">
        <f>IF(C38="sso",$BD$28,"")</f>
      </c>
      <c r="BE38" s="74">
        <f>IF(C38="sso",$BE$28,"")</f>
      </c>
      <c r="BF38" s="74">
        <f>IF(C38="sso",$BF$28,"")</f>
      </c>
      <c r="BG38" s="74">
        <f>IF(C38="sso",$BG$28,"")</f>
      </c>
      <c r="BH38" s="74">
        <f>IF(C38="sso",$BH$28,"")</f>
      </c>
      <c r="BI38" s="74">
        <f>IF(C38="sso",$BI$28,"")</f>
      </c>
      <c r="BJ38" s="74">
        <f>IF(C38="sso",$BJ$28,"")</f>
      </c>
      <c r="BK38" s="74">
        <f>IF(C38="sso",$BK$28,"")</f>
      </c>
      <c r="BL38" s="74">
        <f>IF(C38="sso",$BL$28,"")</f>
      </c>
      <c r="BM38" s="74">
        <f>IF(C38="sso",$BM$28,"")</f>
      </c>
      <c r="BN38" s="74">
        <f>IF(C38="sso",$BN$28,"")</f>
      </c>
      <c r="BO38" s="74">
        <f>IF(C38="sso",$BO$28,"")</f>
      </c>
      <c r="BP38" s="74">
        <f>IF(C38="sso",$BP$28,"")</f>
      </c>
      <c r="BQ38" s="74">
        <f>IF(C38="sso",$BQ$28,"")</f>
      </c>
      <c r="BR38" s="74">
        <f>IF(C38="sso",$BR$28,"")</f>
      </c>
      <c r="BS38" s="74">
        <f>IF(C38="sso",$BS$28,"")</f>
      </c>
      <c r="BT38" s="74">
        <f>IF(C38="sso",$BT$28,"")</f>
      </c>
      <c r="BU38" s="74">
        <f>IF(C38="sso",$BU$28,"")</f>
      </c>
      <c r="BV38" s="74">
        <f>IF(C38="sso",$BV$28,"")</f>
      </c>
      <c r="BW38" s="74">
        <f>IF(C38="sso",$BW$28,"")</f>
      </c>
      <c r="BX38" s="118"/>
      <c r="BY38" s="74">
        <f t="shared" si="31"/>
      </c>
      <c r="BZ38" s="74">
        <f t="shared" si="32"/>
      </c>
      <c r="CA38" s="74">
        <f t="shared" si="33"/>
      </c>
      <c r="CB38" s="74">
        <f t="shared" si="34"/>
      </c>
      <c r="CC38" s="74">
        <f t="shared" si="35"/>
      </c>
      <c r="CD38" s="74">
        <f t="shared" si="36"/>
      </c>
      <c r="CE38" s="74">
        <f t="shared" si="37"/>
      </c>
      <c r="CF38" s="74">
        <f t="shared" si="38"/>
      </c>
      <c r="CG38" s="74">
        <f t="shared" si="39"/>
      </c>
      <c r="CH38" s="74">
        <f t="shared" si="40"/>
      </c>
      <c r="CI38" s="74">
        <f t="shared" si="41"/>
      </c>
      <c r="CJ38" s="74">
        <f t="shared" si="42"/>
      </c>
      <c r="CK38" s="74">
        <f t="shared" si="43"/>
      </c>
      <c r="CL38" s="74">
        <f t="shared" si="44"/>
      </c>
      <c r="CM38" s="74">
        <f t="shared" si="45"/>
      </c>
      <c r="CN38" s="74">
        <f t="shared" si="46"/>
      </c>
      <c r="CO38" s="74">
        <f t="shared" si="47"/>
      </c>
      <c r="CP38" s="74">
        <f t="shared" si="48"/>
      </c>
      <c r="CQ38" s="74">
        <f t="shared" si="49"/>
      </c>
      <c r="CR38" s="74">
        <f t="shared" si="50"/>
      </c>
    </row>
    <row r="39" spans="2:97" s="1" customFormat="1" ht="24" customHeight="1">
      <c r="B39" s="180" t="s">
        <v>493</v>
      </c>
      <c r="C39" s="180"/>
      <c r="D39" s="51"/>
      <c r="E39" s="51"/>
      <c r="F39" s="51"/>
      <c r="G39" s="47"/>
      <c r="H39" s="51"/>
      <c r="I39" s="53"/>
      <c r="J39" s="54"/>
      <c r="Q39" s="3">
        <f>IF(C39="MA","Tolerable (TO)","")</f>
      </c>
      <c r="AC39" s="67"/>
      <c r="AD39" s="125"/>
      <c r="AE39" s="68"/>
      <c r="AF39" s="68"/>
      <c r="AG39" s="69"/>
      <c r="AH39" s="68"/>
      <c r="AS39" s="115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</row>
    <row r="40" spans="2:75" ht="16.5" customHeight="1">
      <c r="B40" s="71" t="s">
        <v>494</v>
      </c>
      <c r="C40" s="175" t="s">
        <v>20</v>
      </c>
      <c r="D40" s="175"/>
      <c r="E40" s="175"/>
      <c r="F40" s="51"/>
      <c r="G40" s="47"/>
      <c r="H40" s="51"/>
      <c r="I40" s="53"/>
      <c r="J40" s="54"/>
      <c r="K40" s="1"/>
      <c r="AC40" s="29"/>
      <c r="AD40" s="126"/>
      <c r="AE40" s="65"/>
      <c r="AF40" s="65"/>
      <c r="AG40" s="66"/>
      <c r="AH40" s="65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3"/>
    </row>
    <row r="41" spans="2:97" ht="15.75" customHeight="1">
      <c r="B41" s="71" t="s">
        <v>495</v>
      </c>
      <c r="C41" s="175" t="s">
        <v>492</v>
      </c>
      <c r="D41" s="175"/>
      <c r="E41" s="175"/>
      <c r="F41" s="51"/>
      <c r="G41" s="47"/>
      <c r="H41" s="51"/>
      <c r="I41" s="53"/>
      <c r="J41" s="54"/>
      <c r="K41" s="1"/>
      <c r="AC41" s="29"/>
      <c r="AD41" s="123"/>
      <c r="AE41" s="27"/>
      <c r="AF41" s="27"/>
      <c r="AG41" s="28"/>
      <c r="AH41" s="27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3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</row>
    <row r="42" spans="2:97" ht="21" customHeight="1" thickBot="1">
      <c r="B42" s="5"/>
      <c r="C42" s="47"/>
      <c r="D42" s="48"/>
      <c r="E42" s="48"/>
      <c r="F42" s="48"/>
      <c r="G42" s="47"/>
      <c r="H42" s="48"/>
      <c r="I42" s="48"/>
      <c r="J42" s="48"/>
      <c r="K42" s="1"/>
      <c r="AC42" s="29"/>
      <c r="AD42" s="123"/>
      <c r="AE42" s="27"/>
      <c r="AF42" s="27"/>
      <c r="AG42" s="28"/>
      <c r="AH42" s="27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3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</row>
    <row r="43" spans="2:97" ht="30.75" customHeight="1" thickBot="1">
      <c r="B43" s="122" t="s">
        <v>0</v>
      </c>
      <c r="C43" s="152" t="s">
        <v>487</v>
      </c>
      <c r="D43" s="153"/>
      <c r="E43" s="153"/>
      <c r="F43" s="154"/>
      <c r="G43" s="76"/>
      <c r="H43" s="1"/>
      <c r="I43" s="1"/>
      <c r="J43" s="1"/>
      <c r="K43" s="1"/>
      <c r="AC43" s="29" t="s">
        <v>355</v>
      </c>
      <c r="AD43" s="123"/>
      <c r="AE43" s="27"/>
      <c r="AF43" s="27"/>
      <c r="AG43" s="28" t="s">
        <v>49</v>
      </c>
      <c r="AH43" s="27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</row>
    <row r="44" spans="1:45" s="10" customFormat="1" ht="12.75" customHeight="1">
      <c r="A44" s="77"/>
      <c r="B44" s="78"/>
      <c r="C44" s="79"/>
      <c r="D44" s="80"/>
      <c r="E44" s="81"/>
      <c r="F44" s="82"/>
      <c r="G44" s="76"/>
      <c r="H44" s="77"/>
      <c r="I44" s="77"/>
      <c r="J44" s="77"/>
      <c r="K44" s="77"/>
      <c r="L44" s="77"/>
      <c r="M44" s="77"/>
      <c r="AC44" s="29" t="s">
        <v>356</v>
      </c>
      <c r="AD44" s="123"/>
      <c r="AE44" s="27"/>
      <c r="AF44" s="27"/>
      <c r="AG44" s="28" t="s">
        <v>50</v>
      </c>
      <c r="AH44" s="27"/>
      <c r="AS44" s="116"/>
    </row>
    <row r="45" spans="1:45" s="10" customFormat="1" ht="12.75" customHeight="1">
      <c r="A45" s="77"/>
      <c r="B45" s="83"/>
      <c r="C45" s="137"/>
      <c r="D45" s="138"/>
      <c r="E45" s="76"/>
      <c r="F45" s="84"/>
      <c r="G45" s="76"/>
      <c r="H45" s="77"/>
      <c r="I45" s="77"/>
      <c r="J45" s="77"/>
      <c r="K45" s="77"/>
      <c r="L45" s="77"/>
      <c r="M45" s="77"/>
      <c r="AC45" s="29"/>
      <c r="AD45" s="123"/>
      <c r="AE45" s="27"/>
      <c r="AF45" s="27"/>
      <c r="AG45" s="28"/>
      <c r="AH45" s="27"/>
      <c r="AS45" s="116"/>
    </row>
    <row r="46" spans="1:45" s="10" customFormat="1" ht="12.75" customHeight="1">
      <c r="A46" s="77"/>
      <c r="B46" s="83">
        <v>1</v>
      </c>
      <c r="C46" s="137"/>
      <c r="D46" s="138"/>
      <c r="E46" s="76"/>
      <c r="F46" s="84"/>
      <c r="G46" s="76"/>
      <c r="H46" s="77"/>
      <c r="I46" s="77"/>
      <c r="J46" s="77"/>
      <c r="K46" s="77"/>
      <c r="L46" s="77"/>
      <c r="M46" s="77"/>
      <c r="AC46" s="29"/>
      <c r="AD46" s="123"/>
      <c r="AE46" s="27"/>
      <c r="AF46" s="27"/>
      <c r="AG46" s="28"/>
      <c r="AH46" s="27"/>
      <c r="AS46" s="116"/>
    </row>
    <row r="47" spans="1:45" s="10" customFormat="1" ht="12.75" customHeight="1">
      <c r="A47" s="77"/>
      <c r="B47" s="83"/>
      <c r="C47" s="137"/>
      <c r="D47" s="138"/>
      <c r="E47" s="76"/>
      <c r="F47" s="84"/>
      <c r="G47" s="76"/>
      <c r="H47" s="77"/>
      <c r="I47" s="77"/>
      <c r="J47" s="77"/>
      <c r="K47" s="77"/>
      <c r="L47" s="77"/>
      <c r="M47" s="77"/>
      <c r="AC47" s="29"/>
      <c r="AD47" s="123"/>
      <c r="AE47" s="27"/>
      <c r="AF47" s="27"/>
      <c r="AG47" s="28"/>
      <c r="AH47" s="27"/>
      <c r="AS47" s="116"/>
    </row>
    <row r="48" spans="1:45" s="10" customFormat="1" ht="12.75" customHeight="1">
      <c r="A48" s="77"/>
      <c r="B48" s="83"/>
      <c r="C48" s="137"/>
      <c r="D48" s="138"/>
      <c r="E48" s="76"/>
      <c r="F48" s="84"/>
      <c r="G48" s="76"/>
      <c r="H48" s="77"/>
      <c r="I48" s="77"/>
      <c r="J48" s="77"/>
      <c r="K48" s="77"/>
      <c r="L48" s="77"/>
      <c r="M48" s="77"/>
      <c r="AC48" s="29"/>
      <c r="AD48" s="123"/>
      <c r="AE48" s="27"/>
      <c r="AF48" s="27"/>
      <c r="AG48" s="28"/>
      <c r="AH48" s="27"/>
      <c r="AS48" s="116"/>
    </row>
    <row r="49" spans="1:45" s="10" customFormat="1" ht="12.75" customHeight="1">
      <c r="A49" s="77"/>
      <c r="B49" s="83"/>
      <c r="C49" s="137"/>
      <c r="D49" s="138"/>
      <c r="E49" s="76"/>
      <c r="F49" s="84"/>
      <c r="G49" s="76"/>
      <c r="H49" s="77"/>
      <c r="I49" s="77"/>
      <c r="J49" s="77"/>
      <c r="K49" s="77"/>
      <c r="L49" s="77"/>
      <c r="M49" s="77"/>
      <c r="AC49" s="29"/>
      <c r="AD49" s="123"/>
      <c r="AE49" s="27"/>
      <c r="AF49" s="27"/>
      <c r="AG49" s="28"/>
      <c r="AH49" s="27"/>
      <c r="AS49" s="116"/>
    </row>
    <row r="50" spans="1:45" s="10" customFormat="1" ht="12.75" customHeight="1">
      <c r="A50" s="77"/>
      <c r="B50" s="83"/>
      <c r="C50" s="137"/>
      <c r="D50" s="138"/>
      <c r="E50" s="76"/>
      <c r="F50" s="84"/>
      <c r="G50" s="76"/>
      <c r="H50" s="77"/>
      <c r="I50" s="77"/>
      <c r="J50" s="77"/>
      <c r="K50" s="77"/>
      <c r="L50" s="77"/>
      <c r="M50" s="77"/>
      <c r="AC50" s="29"/>
      <c r="AD50" s="123"/>
      <c r="AE50" s="27"/>
      <c r="AF50" s="27"/>
      <c r="AG50" s="28"/>
      <c r="AH50" s="27"/>
      <c r="AS50" s="116"/>
    </row>
    <row r="51" spans="1:45" s="10" customFormat="1" ht="12.75" customHeight="1">
      <c r="A51" s="77"/>
      <c r="B51" s="83"/>
      <c r="C51" s="137"/>
      <c r="D51" s="138"/>
      <c r="E51" s="76"/>
      <c r="F51" s="84"/>
      <c r="G51" s="76"/>
      <c r="H51" s="77"/>
      <c r="I51" s="77"/>
      <c r="J51" s="77"/>
      <c r="K51" s="77"/>
      <c r="L51" s="77"/>
      <c r="M51" s="77"/>
      <c r="AC51" s="29"/>
      <c r="AD51" s="123"/>
      <c r="AE51" s="27"/>
      <c r="AF51" s="27"/>
      <c r="AG51" s="28"/>
      <c r="AH51" s="27"/>
      <c r="AS51" s="116"/>
    </row>
    <row r="52" spans="1:45" s="10" customFormat="1" ht="12.75" customHeight="1">
      <c r="A52" s="77"/>
      <c r="B52" s="83"/>
      <c r="C52" s="137"/>
      <c r="D52" s="138"/>
      <c r="E52" s="76"/>
      <c r="F52" s="84"/>
      <c r="G52" s="76"/>
      <c r="H52" s="77"/>
      <c r="I52" s="77"/>
      <c r="J52" s="77"/>
      <c r="K52" s="77"/>
      <c r="L52" s="77"/>
      <c r="M52" s="77"/>
      <c r="AC52" s="29"/>
      <c r="AD52" s="123"/>
      <c r="AE52" s="27"/>
      <c r="AF52" s="27"/>
      <c r="AG52" s="28"/>
      <c r="AH52" s="27"/>
      <c r="AS52" s="116"/>
    </row>
    <row r="53" spans="1:45" s="10" customFormat="1" ht="12.75" customHeight="1">
      <c r="A53" s="77"/>
      <c r="B53" s="83"/>
      <c r="C53" s="137"/>
      <c r="D53" s="138"/>
      <c r="E53" s="76"/>
      <c r="F53" s="84"/>
      <c r="G53" s="76"/>
      <c r="H53" s="77"/>
      <c r="I53" s="77"/>
      <c r="J53" s="77"/>
      <c r="K53" s="77"/>
      <c r="L53" s="77"/>
      <c r="M53" s="77"/>
      <c r="AC53" s="29"/>
      <c r="AD53" s="123"/>
      <c r="AE53" s="27"/>
      <c r="AF53" s="27"/>
      <c r="AG53" s="28"/>
      <c r="AH53" s="27"/>
      <c r="AS53" s="116"/>
    </row>
    <row r="54" spans="1:45" s="10" customFormat="1" ht="12.75" customHeight="1">
      <c r="A54" s="77"/>
      <c r="B54" s="83"/>
      <c r="C54" s="137"/>
      <c r="D54" s="138"/>
      <c r="E54" s="76"/>
      <c r="F54" s="84"/>
      <c r="G54" s="76"/>
      <c r="H54" s="77"/>
      <c r="I54" s="77"/>
      <c r="J54" s="77"/>
      <c r="K54" s="77"/>
      <c r="L54" s="77"/>
      <c r="M54" s="77"/>
      <c r="AC54" s="29"/>
      <c r="AD54" s="123"/>
      <c r="AE54" s="27"/>
      <c r="AF54" s="27"/>
      <c r="AG54" s="28"/>
      <c r="AH54" s="27"/>
      <c r="AS54" s="116"/>
    </row>
    <row r="55" spans="1:45" s="10" customFormat="1" ht="12.75" customHeight="1">
      <c r="A55" s="77"/>
      <c r="B55" s="83"/>
      <c r="C55" s="137"/>
      <c r="D55" s="138"/>
      <c r="E55" s="76"/>
      <c r="F55" s="84"/>
      <c r="G55" s="76"/>
      <c r="H55" s="77"/>
      <c r="I55" s="77"/>
      <c r="J55" s="77"/>
      <c r="K55" s="77"/>
      <c r="L55" s="77"/>
      <c r="M55" s="77"/>
      <c r="AC55" s="29"/>
      <c r="AD55" s="123"/>
      <c r="AE55" s="27"/>
      <c r="AF55" s="27"/>
      <c r="AG55" s="28"/>
      <c r="AH55" s="27"/>
      <c r="AS55" s="116"/>
    </row>
    <row r="56" spans="1:45" s="10" customFormat="1" ht="12.75" customHeight="1">
      <c r="A56" s="77"/>
      <c r="B56" s="83"/>
      <c r="C56" s="137"/>
      <c r="D56" s="138"/>
      <c r="E56" s="76"/>
      <c r="F56" s="84"/>
      <c r="G56" s="76"/>
      <c r="H56" s="77"/>
      <c r="I56" s="77"/>
      <c r="J56" s="77"/>
      <c r="K56" s="77"/>
      <c r="L56" s="77"/>
      <c r="M56" s="77"/>
      <c r="AC56" s="29"/>
      <c r="AD56" s="123"/>
      <c r="AE56" s="27"/>
      <c r="AF56" s="27"/>
      <c r="AG56" s="28"/>
      <c r="AH56" s="27"/>
      <c r="AS56" s="116"/>
    </row>
    <row r="57" spans="1:45" s="10" customFormat="1" ht="12.75" customHeight="1">
      <c r="A57" s="77"/>
      <c r="B57" s="83"/>
      <c r="C57" s="137"/>
      <c r="D57" s="138"/>
      <c r="E57" s="76"/>
      <c r="F57" s="84"/>
      <c r="G57" s="76"/>
      <c r="H57" s="77"/>
      <c r="I57" s="77"/>
      <c r="J57" s="77"/>
      <c r="K57" s="77"/>
      <c r="L57" s="77"/>
      <c r="M57" s="77"/>
      <c r="AC57" s="29"/>
      <c r="AD57" s="123"/>
      <c r="AE57" s="27"/>
      <c r="AF57" s="27"/>
      <c r="AG57" s="28"/>
      <c r="AH57" s="27"/>
      <c r="AS57" s="116"/>
    </row>
    <row r="58" spans="1:45" s="10" customFormat="1" ht="12.75" customHeight="1">
      <c r="A58" s="77"/>
      <c r="B58" s="83"/>
      <c r="C58" s="137"/>
      <c r="D58" s="138"/>
      <c r="E58" s="76"/>
      <c r="F58" s="84"/>
      <c r="G58" s="76"/>
      <c r="H58" s="77"/>
      <c r="I58" s="77"/>
      <c r="J58" s="77"/>
      <c r="K58" s="77"/>
      <c r="L58" s="77"/>
      <c r="M58" s="77"/>
      <c r="AC58" s="29"/>
      <c r="AD58" s="123"/>
      <c r="AE58" s="27"/>
      <c r="AF58" s="27"/>
      <c r="AG58" s="28"/>
      <c r="AH58" s="27"/>
      <c r="AS58" s="116"/>
    </row>
    <row r="59" spans="1:45" s="10" customFormat="1" ht="12.75" customHeight="1">
      <c r="A59" s="77"/>
      <c r="B59" s="83"/>
      <c r="C59" s="137"/>
      <c r="D59" s="138"/>
      <c r="E59" s="76"/>
      <c r="F59" s="84"/>
      <c r="G59" s="76"/>
      <c r="H59" s="77"/>
      <c r="I59" s="77"/>
      <c r="J59" s="77"/>
      <c r="K59" s="77"/>
      <c r="L59" s="77"/>
      <c r="M59" s="77"/>
      <c r="AC59" s="29"/>
      <c r="AD59" s="123"/>
      <c r="AE59" s="27"/>
      <c r="AF59" s="27"/>
      <c r="AG59" s="28"/>
      <c r="AH59" s="27"/>
      <c r="AS59" s="116"/>
    </row>
    <row r="60" spans="1:45" s="10" customFormat="1" ht="12.75" customHeight="1">
      <c r="A60" s="77"/>
      <c r="B60" s="83"/>
      <c r="C60" s="137"/>
      <c r="D60" s="138"/>
      <c r="E60" s="76"/>
      <c r="F60" s="84"/>
      <c r="G60" s="76"/>
      <c r="H60" s="77"/>
      <c r="I60" s="77"/>
      <c r="J60" s="77"/>
      <c r="K60" s="77"/>
      <c r="L60" s="77"/>
      <c r="M60" s="77"/>
      <c r="AC60" s="29"/>
      <c r="AD60" s="123"/>
      <c r="AE60" s="27"/>
      <c r="AF60" s="27"/>
      <c r="AG60" s="28"/>
      <c r="AH60" s="27"/>
      <c r="AS60" s="116"/>
    </row>
    <row r="61" spans="1:45" s="10" customFormat="1" ht="12.75" customHeight="1">
      <c r="A61" s="77"/>
      <c r="B61" s="83"/>
      <c r="C61" s="137"/>
      <c r="D61" s="138"/>
      <c r="E61" s="76"/>
      <c r="F61" s="84"/>
      <c r="G61" s="76"/>
      <c r="H61" s="77"/>
      <c r="I61" s="77"/>
      <c r="J61" s="77"/>
      <c r="K61" s="77"/>
      <c r="L61" s="77"/>
      <c r="M61" s="77"/>
      <c r="AC61" s="29"/>
      <c r="AD61" s="123"/>
      <c r="AE61" s="27"/>
      <c r="AF61" s="27"/>
      <c r="AG61" s="28"/>
      <c r="AH61" s="27"/>
      <c r="AS61" s="116"/>
    </row>
    <row r="62" spans="1:45" s="10" customFormat="1" ht="12.75" customHeight="1">
      <c r="A62" s="77"/>
      <c r="B62" s="83"/>
      <c r="C62" s="137"/>
      <c r="D62" s="138"/>
      <c r="E62" s="76"/>
      <c r="F62" s="84"/>
      <c r="G62" s="76"/>
      <c r="H62" s="77"/>
      <c r="I62" s="77"/>
      <c r="J62" s="77"/>
      <c r="K62" s="77"/>
      <c r="L62" s="77"/>
      <c r="M62" s="77"/>
      <c r="AC62" s="29"/>
      <c r="AD62" s="123"/>
      <c r="AE62" s="27"/>
      <c r="AF62" s="27"/>
      <c r="AG62" s="28"/>
      <c r="AH62" s="27"/>
      <c r="AS62" s="116"/>
    </row>
    <row r="63" spans="1:45" s="10" customFormat="1" ht="12.75" customHeight="1">
      <c r="A63" s="77"/>
      <c r="B63" s="83"/>
      <c r="C63" s="137"/>
      <c r="D63" s="138"/>
      <c r="E63" s="76"/>
      <c r="F63" s="84"/>
      <c r="G63" s="76"/>
      <c r="H63" s="77"/>
      <c r="I63" s="77"/>
      <c r="J63" s="77"/>
      <c r="K63" s="77"/>
      <c r="L63" s="77"/>
      <c r="M63" s="77"/>
      <c r="AC63" s="29"/>
      <c r="AD63" s="123"/>
      <c r="AE63" s="27"/>
      <c r="AF63" s="27"/>
      <c r="AG63" s="28"/>
      <c r="AH63" s="27"/>
      <c r="AS63" s="116"/>
    </row>
    <row r="64" spans="1:45" s="10" customFormat="1" ht="12.75" customHeight="1">
      <c r="A64" s="77"/>
      <c r="B64" s="83"/>
      <c r="C64" s="137"/>
      <c r="D64" s="138"/>
      <c r="E64" s="76"/>
      <c r="F64" s="84"/>
      <c r="G64" s="76"/>
      <c r="H64" s="77"/>
      <c r="I64" s="77"/>
      <c r="J64" s="77"/>
      <c r="K64" s="77"/>
      <c r="L64" s="77"/>
      <c r="M64" s="77"/>
      <c r="AC64" s="29"/>
      <c r="AD64" s="123"/>
      <c r="AE64" s="27"/>
      <c r="AF64" s="27"/>
      <c r="AG64" s="28"/>
      <c r="AH64" s="27"/>
      <c r="AS64" s="116"/>
    </row>
    <row r="65" spans="1:45" s="10" customFormat="1" ht="12.75" customHeight="1">
      <c r="A65" s="77"/>
      <c r="B65" s="83">
        <v>2</v>
      </c>
      <c r="C65" s="137"/>
      <c r="D65" s="138"/>
      <c r="E65" s="76"/>
      <c r="F65" s="84"/>
      <c r="G65" s="76"/>
      <c r="H65" s="77"/>
      <c r="I65" s="77"/>
      <c r="J65" s="77"/>
      <c r="K65" s="77"/>
      <c r="L65" s="77"/>
      <c r="M65" s="77"/>
      <c r="AC65" s="29"/>
      <c r="AD65" s="123"/>
      <c r="AE65" s="27"/>
      <c r="AF65" s="27"/>
      <c r="AG65" s="28"/>
      <c r="AH65" s="27"/>
      <c r="AS65" s="116"/>
    </row>
    <row r="66" spans="1:45" s="10" customFormat="1" ht="12.75" customHeight="1">
      <c r="A66" s="77"/>
      <c r="B66" s="83"/>
      <c r="C66" s="137"/>
      <c r="D66" s="138"/>
      <c r="E66" s="76"/>
      <c r="F66" s="84"/>
      <c r="G66" s="76"/>
      <c r="H66" s="77"/>
      <c r="I66" s="77"/>
      <c r="J66" s="77"/>
      <c r="K66" s="77"/>
      <c r="L66" s="77"/>
      <c r="M66" s="77"/>
      <c r="AC66" s="29"/>
      <c r="AD66" s="123"/>
      <c r="AE66" s="27"/>
      <c r="AF66" s="27"/>
      <c r="AG66" s="28"/>
      <c r="AH66" s="27"/>
      <c r="AS66" s="116"/>
    </row>
    <row r="67" spans="1:45" s="10" customFormat="1" ht="12.75" customHeight="1">
      <c r="A67" s="77"/>
      <c r="B67" s="83"/>
      <c r="C67" s="137"/>
      <c r="D67" s="138"/>
      <c r="E67" s="76"/>
      <c r="F67" s="84"/>
      <c r="G67" s="76"/>
      <c r="H67" s="77"/>
      <c r="I67" s="77"/>
      <c r="J67" s="77"/>
      <c r="K67" s="77"/>
      <c r="L67" s="77"/>
      <c r="M67" s="77"/>
      <c r="AC67" s="29"/>
      <c r="AD67" s="123"/>
      <c r="AE67" s="27"/>
      <c r="AF67" s="27"/>
      <c r="AG67" s="28"/>
      <c r="AH67" s="27"/>
      <c r="AS67" s="116"/>
    </row>
    <row r="68" spans="1:45" s="10" customFormat="1" ht="12.75" customHeight="1">
      <c r="A68" s="77"/>
      <c r="B68" s="83"/>
      <c r="C68" s="137"/>
      <c r="D68" s="138"/>
      <c r="E68" s="76"/>
      <c r="F68" s="84"/>
      <c r="G68" s="76"/>
      <c r="H68" s="77"/>
      <c r="I68" s="77"/>
      <c r="J68" s="77"/>
      <c r="K68" s="77"/>
      <c r="L68" s="77"/>
      <c r="M68" s="77"/>
      <c r="AC68" s="29"/>
      <c r="AD68" s="123"/>
      <c r="AE68" s="27"/>
      <c r="AF68" s="27"/>
      <c r="AG68" s="28"/>
      <c r="AH68" s="27"/>
      <c r="AS68" s="116"/>
    </row>
    <row r="69" spans="1:45" s="10" customFormat="1" ht="12.75" customHeight="1">
      <c r="A69" s="77"/>
      <c r="B69" s="83"/>
      <c r="C69" s="137"/>
      <c r="D69" s="138"/>
      <c r="E69" s="76"/>
      <c r="F69" s="84"/>
      <c r="G69" s="76"/>
      <c r="H69" s="77"/>
      <c r="I69" s="77"/>
      <c r="J69" s="77"/>
      <c r="K69" s="77"/>
      <c r="L69" s="77"/>
      <c r="M69" s="77"/>
      <c r="AC69" s="29"/>
      <c r="AD69" s="123"/>
      <c r="AE69" s="27"/>
      <c r="AF69" s="27"/>
      <c r="AG69" s="28"/>
      <c r="AH69" s="27"/>
      <c r="AS69" s="116"/>
    </row>
    <row r="70" spans="1:45" s="10" customFormat="1" ht="12.75" customHeight="1">
      <c r="A70" s="77"/>
      <c r="B70" s="83"/>
      <c r="C70" s="137"/>
      <c r="D70" s="138"/>
      <c r="E70" s="76"/>
      <c r="F70" s="84"/>
      <c r="G70" s="76"/>
      <c r="H70" s="77"/>
      <c r="I70" s="77"/>
      <c r="J70" s="77"/>
      <c r="K70" s="77"/>
      <c r="L70" s="77"/>
      <c r="M70" s="77"/>
      <c r="AC70" s="29"/>
      <c r="AD70" s="123"/>
      <c r="AE70" s="27"/>
      <c r="AF70" s="27"/>
      <c r="AG70" s="28"/>
      <c r="AH70" s="27"/>
      <c r="AS70" s="116"/>
    </row>
    <row r="71" spans="1:45" s="10" customFormat="1" ht="12.75" customHeight="1">
      <c r="A71" s="77"/>
      <c r="B71" s="83"/>
      <c r="C71" s="137"/>
      <c r="D71" s="138"/>
      <c r="E71" s="76"/>
      <c r="F71" s="84"/>
      <c r="G71" s="76"/>
      <c r="H71" s="77"/>
      <c r="I71" s="77"/>
      <c r="J71" s="77"/>
      <c r="K71" s="77"/>
      <c r="L71" s="77"/>
      <c r="M71" s="77"/>
      <c r="AC71" s="29"/>
      <c r="AD71" s="123"/>
      <c r="AE71" s="27"/>
      <c r="AF71" s="27"/>
      <c r="AG71" s="28"/>
      <c r="AH71" s="27"/>
      <c r="AS71" s="116"/>
    </row>
    <row r="72" spans="1:45" s="10" customFormat="1" ht="12.75" customHeight="1">
      <c r="A72" s="77"/>
      <c r="B72" s="83"/>
      <c r="C72" s="137"/>
      <c r="D72" s="138"/>
      <c r="E72" s="76"/>
      <c r="F72" s="84"/>
      <c r="G72" s="76"/>
      <c r="H72" s="77"/>
      <c r="I72" s="77"/>
      <c r="J72" s="77"/>
      <c r="K72" s="77"/>
      <c r="L72" s="77"/>
      <c r="M72" s="77"/>
      <c r="AC72" s="29"/>
      <c r="AD72" s="123"/>
      <c r="AE72" s="27"/>
      <c r="AF72" s="27"/>
      <c r="AG72" s="28"/>
      <c r="AH72" s="27"/>
      <c r="AS72" s="116"/>
    </row>
    <row r="73" spans="1:45" s="10" customFormat="1" ht="12.75" customHeight="1">
      <c r="A73" s="77"/>
      <c r="B73" s="83"/>
      <c r="C73" s="137"/>
      <c r="D73" s="138"/>
      <c r="E73" s="76"/>
      <c r="F73" s="84"/>
      <c r="G73" s="76"/>
      <c r="H73" s="77"/>
      <c r="I73" s="77"/>
      <c r="J73" s="77"/>
      <c r="K73" s="77"/>
      <c r="L73" s="77"/>
      <c r="M73" s="77"/>
      <c r="AC73" s="29"/>
      <c r="AD73" s="123"/>
      <c r="AE73" s="27"/>
      <c r="AF73" s="27"/>
      <c r="AG73" s="28"/>
      <c r="AH73" s="27"/>
      <c r="AS73" s="116"/>
    </row>
    <row r="74" spans="1:45" s="10" customFormat="1" ht="12.75" customHeight="1">
      <c r="A74" s="77"/>
      <c r="B74" s="83"/>
      <c r="C74" s="137"/>
      <c r="D74" s="138"/>
      <c r="E74" s="76"/>
      <c r="F74" s="84"/>
      <c r="G74" s="76"/>
      <c r="H74" s="77"/>
      <c r="I74" s="77"/>
      <c r="J74" s="77"/>
      <c r="K74" s="77"/>
      <c r="L74" s="77"/>
      <c r="M74" s="77"/>
      <c r="AC74" s="29"/>
      <c r="AD74" s="123"/>
      <c r="AE74" s="27"/>
      <c r="AF74" s="27"/>
      <c r="AG74" s="28"/>
      <c r="AH74" s="27"/>
      <c r="AS74" s="116"/>
    </row>
    <row r="75" spans="1:45" s="10" customFormat="1" ht="12.75" customHeight="1">
      <c r="A75" s="77"/>
      <c r="B75" s="83"/>
      <c r="C75" s="137"/>
      <c r="D75" s="138"/>
      <c r="E75" s="76"/>
      <c r="F75" s="84"/>
      <c r="G75" s="76"/>
      <c r="H75" s="77"/>
      <c r="I75" s="77"/>
      <c r="J75" s="77"/>
      <c r="K75" s="77"/>
      <c r="L75" s="77"/>
      <c r="M75" s="77"/>
      <c r="AC75" s="29"/>
      <c r="AD75" s="123"/>
      <c r="AE75" s="27"/>
      <c r="AF75" s="27"/>
      <c r="AG75" s="28"/>
      <c r="AH75" s="27"/>
      <c r="AS75" s="116"/>
    </row>
    <row r="76" spans="1:45" s="10" customFormat="1" ht="12.75" customHeight="1">
      <c r="A76" s="77"/>
      <c r="B76" s="83"/>
      <c r="C76" s="137"/>
      <c r="D76" s="138"/>
      <c r="E76" s="76"/>
      <c r="F76" s="84"/>
      <c r="G76" s="76"/>
      <c r="H76" s="77"/>
      <c r="I76" s="77"/>
      <c r="J76" s="77"/>
      <c r="K76" s="77"/>
      <c r="L76" s="77"/>
      <c r="M76" s="77"/>
      <c r="AC76" s="29"/>
      <c r="AD76" s="123"/>
      <c r="AE76" s="27"/>
      <c r="AF76" s="27"/>
      <c r="AG76" s="28"/>
      <c r="AH76" s="27"/>
      <c r="AS76" s="116"/>
    </row>
    <row r="77" spans="1:45" s="10" customFormat="1" ht="12.75" customHeight="1">
      <c r="A77" s="77"/>
      <c r="B77" s="83"/>
      <c r="C77" s="137"/>
      <c r="D77" s="138"/>
      <c r="E77" s="76"/>
      <c r="F77" s="84"/>
      <c r="G77" s="76"/>
      <c r="H77" s="77"/>
      <c r="I77" s="77"/>
      <c r="J77" s="77"/>
      <c r="K77" s="77"/>
      <c r="L77" s="77"/>
      <c r="M77" s="77"/>
      <c r="AC77" s="29"/>
      <c r="AD77" s="123"/>
      <c r="AE77" s="27"/>
      <c r="AF77" s="27"/>
      <c r="AG77" s="28"/>
      <c r="AH77" s="27"/>
      <c r="AS77" s="116"/>
    </row>
    <row r="78" spans="1:45" s="10" customFormat="1" ht="12.75" customHeight="1">
      <c r="A78" s="77"/>
      <c r="B78" s="83"/>
      <c r="C78" s="137"/>
      <c r="D78" s="138"/>
      <c r="E78" s="76"/>
      <c r="F78" s="84"/>
      <c r="G78" s="76"/>
      <c r="H78" s="77"/>
      <c r="I78" s="77"/>
      <c r="J78" s="77"/>
      <c r="K78" s="77"/>
      <c r="L78" s="77"/>
      <c r="M78" s="77"/>
      <c r="AC78" s="29"/>
      <c r="AD78" s="123"/>
      <c r="AE78" s="27"/>
      <c r="AF78" s="27"/>
      <c r="AG78" s="28"/>
      <c r="AH78" s="27"/>
      <c r="AS78" s="116"/>
    </row>
    <row r="79" spans="1:45" s="10" customFormat="1" ht="12.75" customHeight="1">
      <c r="A79" s="77"/>
      <c r="B79" s="83"/>
      <c r="C79" s="137"/>
      <c r="D79" s="138"/>
      <c r="E79" s="76"/>
      <c r="F79" s="84"/>
      <c r="G79" s="76"/>
      <c r="H79" s="77"/>
      <c r="I79" s="77"/>
      <c r="J79" s="77"/>
      <c r="K79" s="77"/>
      <c r="L79" s="77"/>
      <c r="M79" s="77"/>
      <c r="AC79" s="29"/>
      <c r="AD79" s="123"/>
      <c r="AE79" s="27"/>
      <c r="AF79" s="27"/>
      <c r="AG79" s="28"/>
      <c r="AH79" s="27"/>
      <c r="AS79" s="116"/>
    </row>
    <row r="80" spans="1:45" s="10" customFormat="1" ht="12.75" customHeight="1">
      <c r="A80" s="77"/>
      <c r="B80" s="83"/>
      <c r="C80" s="137"/>
      <c r="D80" s="138"/>
      <c r="E80" s="76"/>
      <c r="F80" s="84"/>
      <c r="G80" s="76"/>
      <c r="H80" s="77"/>
      <c r="I80" s="77"/>
      <c r="J80" s="77"/>
      <c r="K80" s="77"/>
      <c r="L80" s="77"/>
      <c r="M80" s="77"/>
      <c r="AC80" s="29"/>
      <c r="AD80" s="123"/>
      <c r="AE80" s="27"/>
      <c r="AF80" s="27"/>
      <c r="AG80" s="28"/>
      <c r="AH80" s="27"/>
      <c r="AS80" s="116"/>
    </row>
    <row r="81" spans="1:45" s="10" customFormat="1" ht="12.75" customHeight="1">
      <c r="A81" s="77"/>
      <c r="B81" s="83"/>
      <c r="C81" s="137"/>
      <c r="D81" s="138"/>
      <c r="E81" s="76"/>
      <c r="F81" s="84"/>
      <c r="G81" s="76"/>
      <c r="H81" s="77"/>
      <c r="I81" s="77"/>
      <c r="J81" s="77"/>
      <c r="K81" s="77"/>
      <c r="L81" s="77"/>
      <c r="M81" s="77"/>
      <c r="AC81" s="29"/>
      <c r="AD81" s="123"/>
      <c r="AE81" s="27"/>
      <c r="AF81" s="27"/>
      <c r="AG81" s="28"/>
      <c r="AH81" s="27"/>
      <c r="AS81" s="116"/>
    </row>
    <row r="82" spans="1:45" s="10" customFormat="1" ht="12.75" customHeight="1">
      <c r="A82" s="77"/>
      <c r="B82" s="83"/>
      <c r="C82" s="137"/>
      <c r="D82" s="138"/>
      <c r="E82" s="76"/>
      <c r="F82" s="84"/>
      <c r="G82" s="76"/>
      <c r="H82" s="77"/>
      <c r="I82" s="77"/>
      <c r="J82" s="77"/>
      <c r="K82" s="77"/>
      <c r="L82" s="77"/>
      <c r="M82" s="77"/>
      <c r="AC82" s="29"/>
      <c r="AD82" s="123"/>
      <c r="AE82" s="27"/>
      <c r="AF82" s="27"/>
      <c r="AG82" s="28"/>
      <c r="AH82" s="27"/>
      <c r="AS82" s="116"/>
    </row>
    <row r="83" spans="1:45" s="10" customFormat="1" ht="12.75" customHeight="1">
      <c r="A83" s="77"/>
      <c r="B83" s="83"/>
      <c r="C83" s="137"/>
      <c r="D83" s="138"/>
      <c r="E83" s="76"/>
      <c r="F83" s="84"/>
      <c r="G83" s="76"/>
      <c r="H83" s="77"/>
      <c r="I83" s="77"/>
      <c r="J83" s="77"/>
      <c r="K83" s="77"/>
      <c r="L83" s="77"/>
      <c r="M83" s="77"/>
      <c r="AC83" s="29"/>
      <c r="AD83" s="123"/>
      <c r="AE83" s="27"/>
      <c r="AF83" s="27"/>
      <c r="AG83" s="28"/>
      <c r="AH83" s="27"/>
      <c r="AS83" s="116"/>
    </row>
    <row r="84" spans="1:45" s="10" customFormat="1" ht="12.75" customHeight="1">
      <c r="A84" s="77"/>
      <c r="B84" s="83"/>
      <c r="C84" s="137"/>
      <c r="D84" s="138"/>
      <c r="E84" s="76"/>
      <c r="F84" s="84"/>
      <c r="G84" s="76"/>
      <c r="H84" s="77"/>
      <c r="I84" s="77"/>
      <c r="J84" s="77"/>
      <c r="K84" s="77"/>
      <c r="L84" s="77"/>
      <c r="M84" s="77"/>
      <c r="AC84" s="29"/>
      <c r="AD84" s="123"/>
      <c r="AE84" s="27"/>
      <c r="AF84" s="27"/>
      <c r="AG84" s="28"/>
      <c r="AH84" s="27"/>
      <c r="AS84" s="116"/>
    </row>
    <row r="85" spans="1:45" s="10" customFormat="1" ht="12.75" customHeight="1">
      <c r="A85" s="77"/>
      <c r="B85" s="83"/>
      <c r="C85" s="137"/>
      <c r="D85" s="138"/>
      <c r="E85" s="76"/>
      <c r="F85" s="84"/>
      <c r="G85" s="76"/>
      <c r="H85" s="77"/>
      <c r="I85" s="77"/>
      <c r="J85" s="77"/>
      <c r="K85" s="77"/>
      <c r="L85" s="77"/>
      <c r="M85" s="77"/>
      <c r="AC85" s="29"/>
      <c r="AD85" s="123"/>
      <c r="AE85" s="27"/>
      <c r="AF85" s="27"/>
      <c r="AG85" s="28"/>
      <c r="AH85" s="27"/>
      <c r="AS85" s="116"/>
    </row>
    <row r="86" spans="1:45" s="10" customFormat="1" ht="12.75" customHeight="1">
      <c r="A86" s="77"/>
      <c r="B86" s="83">
        <v>3</v>
      </c>
      <c r="C86" s="137"/>
      <c r="D86" s="138"/>
      <c r="E86" s="76"/>
      <c r="F86" s="84"/>
      <c r="G86" s="76"/>
      <c r="H86" s="77"/>
      <c r="I86" s="77"/>
      <c r="J86" s="77"/>
      <c r="K86" s="77"/>
      <c r="L86" s="77"/>
      <c r="M86" s="77"/>
      <c r="AC86" s="29"/>
      <c r="AD86" s="123"/>
      <c r="AE86" s="27"/>
      <c r="AF86" s="27"/>
      <c r="AG86" s="28"/>
      <c r="AH86" s="27"/>
      <c r="AS86" s="116"/>
    </row>
    <row r="87" spans="1:45" s="10" customFormat="1" ht="12.75" customHeight="1">
      <c r="A87" s="77"/>
      <c r="B87" s="83"/>
      <c r="C87" s="137"/>
      <c r="D87" s="138"/>
      <c r="E87" s="76"/>
      <c r="F87" s="84"/>
      <c r="G87" s="76"/>
      <c r="H87" s="77"/>
      <c r="I87" s="77"/>
      <c r="J87" s="77"/>
      <c r="K87" s="77"/>
      <c r="L87" s="77"/>
      <c r="M87" s="77"/>
      <c r="AC87" s="29"/>
      <c r="AD87" s="123"/>
      <c r="AE87" s="27"/>
      <c r="AF87" s="27"/>
      <c r="AG87" s="28"/>
      <c r="AH87" s="27"/>
      <c r="AS87" s="116"/>
    </row>
    <row r="88" spans="1:45" s="10" customFormat="1" ht="12.75" customHeight="1">
      <c r="A88" s="77"/>
      <c r="B88" s="83"/>
      <c r="C88" s="137"/>
      <c r="D88" s="138"/>
      <c r="E88" s="76"/>
      <c r="F88" s="84"/>
      <c r="G88" s="76"/>
      <c r="H88" s="77"/>
      <c r="I88" s="77"/>
      <c r="J88" s="77"/>
      <c r="K88" s="77"/>
      <c r="L88" s="77"/>
      <c r="M88" s="77"/>
      <c r="AC88" s="29"/>
      <c r="AD88" s="123"/>
      <c r="AE88" s="27"/>
      <c r="AF88" s="27"/>
      <c r="AG88" s="28"/>
      <c r="AH88" s="27"/>
      <c r="AS88" s="116"/>
    </row>
    <row r="89" spans="1:45" s="10" customFormat="1" ht="12.75" customHeight="1">
      <c r="A89" s="77"/>
      <c r="B89" s="83"/>
      <c r="C89" s="137"/>
      <c r="D89" s="138"/>
      <c r="E89" s="76"/>
      <c r="F89" s="84"/>
      <c r="G89" s="76"/>
      <c r="H89" s="77"/>
      <c r="I89" s="77"/>
      <c r="J89" s="77"/>
      <c r="K89" s="77"/>
      <c r="L89" s="77"/>
      <c r="M89" s="77"/>
      <c r="AC89" s="29"/>
      <c r="AD89" s="123"/>
      <c r="AE89" s="27"/>
      <c r="AF89" s="27"/>
      <c r="AG89" s="28"/>
      <c r="AH89" s="27"/>
      <c r="AS89" s="116"/>
    </row>
    <row r="90" spans="1:45" s="10" customFormat="1" ht="12.75" customHeight="1">
      <c r="A90" s="77"/>
      <c r="B90" s="83"/>
      <c r="C90" s="137"/>
      <c r="D90" s="138"/>
      <c r="E90" s="76"/>
      <c r="F90" s="84"/>
      <c r="G90" s="76"/>
      <c r="H90" s="77"/>
      <c r="I90" s="77"/>
      <c r="J90" s="77"/>
      <c r="K90" s="77"/>
      <c r="L90" s="77"/>
      <c r="M90" s="77"/>
      <c r="AC90" s="29"/>
      <c r="AD90" s="123"/>
      <c r="AE90" s="27"/>
      <c r="AF90" s="27"/>
      <c r="AG90" s="28"/>
      <c r="AH90" s="27"/>
      <c r="AS90" s="116"/>
    </row>
    <row r="91" spans="1:45" s="10" customFormat="1" ht="12.75" customHeight="1">
      <c r="A91" s="77"/>
      <c r="B91" s="83"/>
      <c r="C91" s="137"/>
      <c r="D91" s="138"/>
      <c r="E91" s="76"/>
      <c r="F91" s="84"/>
      <c r="G91" s="76"/>
      <c r="H91" s="77"/>
      <c r="I91" s="77"/>
      <c r="J91" s="77"/>
      <c r="K91" s="77"/>
      <c r="L91" s="77"/>
      <c r="M91" s="77"/>
      <c r="AC91" s="29"/>
      <c r="AD91" s="123"/>
      <c r="AE91" s="27"/>
      <c r="AF91" s="27"/>
      <c r="AG91" s="28"/>
      <c r="AH91" s="27"/>
      <c r="AS91" s="116"/>
    </row>
    <row r="92" spans="1:45" s="10" customFormat="1" ht="12.75" customHeight="1">
      <c r="A92" s="77"/>
      <c r="B92" s="83"/>
      <c r="C92" s="137"/>
      <c r="D92" s="138"/>
      <c r="E92" s="76"/>
      <c r="F92" s="84"/>
      <c r="G92" s="76"/>
      <c r="H92" s="77"/>
      <c r="I92" s="77"/>
      <c r="J92" s="77"/>
      <c r="K92" s="77"/>
      <c r="L92" s="77"/>
      <c r="M92" s="77"/>
      <c r="AC92" s="29"/>
      <c r="AD92" s="123"/>
      <c r="AE92" s="27"/>
      <c r="AF92" s="27"/>
      <c r="AG92" s="28"/>
      <c r="AH92" s="27"/>
      <c r="AS92" s="116"/>
    </row>
    <row r="93" spans="1:45" s="10" customFormat="1" ht="12.75" customHeight="1">
      <c r="A93" s="77"/>
      <c r="B93" s="83"/>
      <c r="C93" s="137"/>
      <c r="D93" s="138"/>
      <c r="E93" s="76"/>
      <c r="F93" s="84"/>
      <c r="G93" s="76"/>
      <c r="H93" s="77"/>
      <c r="I93" s="77"/>
      <c r="J93" s="77"/>
      <c r="K93" s="77"/>
      <c r="L93" s="77"/>
      <c r="M93" s="77"/>
      <c r="AC93" s="29"/>
      <c r="AD93" s="123"/>
      <c r="AE93" s="27"/>
      <c r="AF93" s="27"/>
      <c r="AG93" s="28"/>
      <c r="AH93" s="27"/>
      <c r="AS93" s="116"/>
    </row>
    <row r="94" spans="1:45" s="10" customFormat="1" ht="12.75" customHeight="1">
      <c r="A94" s="77"/>
      <c r="B94" s="83"/>
      <c r="C94" s="137"/>
      <c r="D94" s="138"/>
      <c r="E94" s="76"/>
      <c r="F94" s="84"/>
      <c r="G94" s="76"/>
      <c r="H94" s="77"/>
      <c r="I94" s="77"/>
      <c r="J94" s="77"/>
      <c r="K94" s="77"/>
      <c r="L94" s="77"/>
      <c r="M94" s="77"/>
      <c r="AC94" s="29"/>
      <c r="AD94" s="123"/>
      <c r="AE94" s="27"/>
      <c r="AF94" s="27"/>
      <c r="AG94" s="28"/>
      <c r="AH94" s="27"/>
      <c r="AS94" s="116"/>
    </row>
    <row r="95" spans="1:45" s="10" customFormat="1" ht="12.75" customHeight="1">
      <c r="A95" s="77"/>
      <c r="B95" s="83"/>
      <c r="C95" s="137"/>
      <c r="D95" s="138"/>
      <c r="E95" s="76"/>
      <c r="F95" s="84"/>
      <c r="G95" s="76"/>
      <c r="H95" s="77"/>
      <c r="I95" s="77"/>
      <c r="J95" s="77"/>
      <c r="K95" s="77"/>
      <c r="L95" s="77"/>
      <c r="M95" s="77"/>
      <c r="AC95" s="29"/>
      <c r="AD95" s="123"/>
      <c r="AE95" s="27"/>
      <c r="AF95" s="27"/>
      <c r="AG95" s="28"/>
      <c r="AH95" s="27"/>
      <c r="AS95" s="116"/>
    </row>
    <row r="96" spans="1:45" s="10" customFormat="1" ht="12.75" customHeight="1">
      <c r="A96" s="77"/>
      <c r="B96" s="83"/>
      <c r="C96" s="137"/>
      <c r="D96" s="138"/>
      <c r="E96" s="76"/>
      <c r="F96" s="84"/>
      <c r="G96" s="76"/>
      <c r="H96" s="77"/>
      <c r="I96" s="77"/>
      <c r="J96" s="77"/>
      <c r="K96" s="77"/>
      <c r="L96" s="77"/>
      <c r="M96" s="77"/>
      <c r="AC96" s="29"/>
      <c r="AD96" s="123"/>
      <c r="AE96" s="27"/>
      <c r="AF96" s="27"/>
      <c r="AG96" s="28"/>
      <c r="AH96" s="27"/>
      <c r="AS96" s="116"/>
    </row>
    <row r="97" spans="1:45" s="10" customFormat="1" ht="12.75" customHeight="1">
      <c r="A97" s="77"/>
      <c r="B97" s="83"/>
      <c r="C97" s="137"/>
      <c r="D97" s="138"/>
      <c r="E97" s="76"/>
      <c r="F97" s="84"/>
      <c r="G97" s="76"/>
      <c r="H97" s="77"/>
      <c r="I97" s="77"/>
      <c r="J97" s="77"/>
      <c r="K97" s="77"/>
      <c r="L97" s="77"/>
      <c r="M97" s="77"/>
      <c r="AC97" s="29"/>
      <c r="AD97" s="123"/>
      <c r="AE97" s="27"/>
      <c r="AF97" s="27"/>
      <c r="AG97" s="28"/>
      <c r="AH97" s="27"/>
      <c r="AS97" s="116"/>
    </row>
    <row r="98" spans="1:45" s="10" customFormat="1" ht="12.75" customHeight="1">
      <c r="A98" s="77"/>
      <c r="B98" s="83"/>
      <c r="C98" s="137"/>
      <c r="D98" s="138"/>
      <c r="E98" s="76"/>
      <c r="F98" s="84"/>
      <c r="G98" s="76"/>
      <c r="H98" s="77"/>
      <c r="I98" s="77"/>
      <c r="J98" s="77"/>
      <c r="K98" s="77"/>
      <c r="L98" s="77"/>
      <c r="M98" s="77"/>
      <c r="AC98" s="29"/>
      <c r="AD98" s="123"/>
      <c r="AE98" s="27"/>
      <c r="AF98" s="27"/>
      <c r="AG98" s="28"/>
      <c r="AH98" s="27"/>
      <c r="AS98" s="116"/>
    </row>
    <row r="99" spans="1:45" s="10" customFormat="1" ht="12.75" customHeight="1">
      <c r="A99" s="77"/>
      <c r="B99" s="83"/>
      <c r="C99" s="137"/>
      <c r="D99" s="138"/>
      <c r="E99" s="76"/>
      <c r="F99" s="84"/>
      <c r="G99" s="76"/>
      <c r="H99" s="77"/>
      <c r="I99" s="77"/>
      <c r="J99" s="77"/>
      <c r="K99" s="77"/>
      <c r="L99" s="77"/>
      <c r="M99" s="77"/>
      <c r="AC99" s="29"/>
      <c r="AD99" s="123"/>
      <c r="AE99" s="27"/>
      <c r="AF99" s="27"/>
      <c r="AG99" s="28"/>
      <c r="AH99" s="27"/>
      <c r="AS99" s="116"/>
    </row>
    <row r="100" spans="1:45" s="10" customFormat="1" ht="12.75" customHeight="1">
      <c r="A100" s="77"/>
      <c r="B100" s="83"/>
      <c r="C100" s="137"/>
      <c r="D100" s="138"/>
      <c r="E100" s="76"/>
      <c r="F100" s="84"/>
      <c r="G100" s="76"/>
      <c r="H100" s="77"/>
      <c r="I100" s="77"/>
      <c r="J100" s="77"/>
      <c r="K100" s="77"/>
      <c r="L100" s="77"/>
      <c r="M100" s="77"/>
      <c r="AC100" s="29"/>
      <c r="AD100" s="123"/>
      <c r="AE100" s="27"/>
      <c r="AF100" s="27"/>
      <c r="AG100" s="28"/>
      <c r="AH100" s="27"/>
      <c r="AS100" s="116"/>
    </row>
    <row r="101" spans="1:45" s="10" customFormat="1" ht="12.75" customHeight="1">
      <c r="A101" s="77"/>
      <c r="B101" s="83"/>
      <c r="C101" s="137"/>
      <c r="D101" s="138"/>
      <c r="E101" s="76"/>
      <c r="F101" s="84"/>
      <c r="G101" s="76"/>
      <c r="H101" s="77"/>
      <c r="I101" s="77"/>
      <c r="J101" s="77"/>
      <c r="K101" s="77"/>
      <c r="L101" s="77"/>
      <c r="M101" s="77"/>
      <c r="AC101" s="29"/>
      <c r="AD101" s="123"/>
      <c r="AE101" s="27"/>
      <c r="AF101" s="27"/>
      <c r="AG101" s="28"/>
      <c r="AH101" s="27"/>
      <c r="AS101" s="116"/>
    </row>
    <row r="102" spans="1:45" s="10" customFormat="1" ht="12.75" customHeight="1">
      <c r="A102" s="77"/>
      <c r="B102" s="83"/>
      <c r="C102" s="137"/>
      <c r="D102" s="138"/>
      <c r="E102" s="76"/>
      <c r="F102" s="84"/>
      <c r="G102" s="76"/>
      <c r="H102" s="77"/>
      <c r="I102" s="77"/>
      <c r="J102" s="77"/>
      <c r="K102" s="77"/>
      <c r="L102" s="77"/>
      <c r="M102" s="77"/>
      <c r="AC102" s="29"/>
      <c r="AD102" s="123"/>
      <c r="AE102" s="27"/>
      <c r="AF102" s="27"/>
      <c r="AG102" s="28"/>
      <c r="AH102" s="27"/>
      <c r="AS102" s="116"/>
    </row>
    <row r="103" spans="1:45" s="10" customFormat="1" ht="12.75" customHeight="1">
      <c r="A103" s="77"/>
      <c r="B103" s="83"/>
      <c r="C103" s="137"/>
      <c r="D103" s="138"/>
      <c r="E103" s="76"/>
      <c r="F103" s="84"/>
      <c r="G103" s="76"/>
      <c r="H103" s="77"/>
      <c r="I103" s="77"/>
      <c r="J103" s="77"/>
      <c r="K103" s="77"/>
      <c r="L103" s="77"/>
      <c r="M103" s="77"/>
      <c r="AC103" s="29"/>
      <c r="AD103" s="123"/>
      <c r="AE103" s="27"/>
      <c r="AF103" s="27"/>
      <c r="AG103" s="28"/>
      <c r="AH103" s="27"/>
      <c r="AS103" s="116"/>
    </row>
    <row r="104" spans="1:45" s="10" customFormat="1" ht="12.75" customHeight="1">
      <c r="A104" s="77"/>
      <c r="B104" s="83"/>
      <c r="C104" s="137"/>
      <c r="D104" s="138"/>
      <c r="E104" s="76"/>
      <c r="F104" s="84"/>
      <c r="G104" s="76"/>
      <c r="H104" s="77"/>
      <c r="I104" s="77"/>
      <c r="J104" s="77"/>
      <c r="K104" s="77"/>
      <c r="L104" s="77"/>
      <c r="M104" s="77"/>
      <c r="AC104" s="29"/>
      <c r="AD104" s="123"/>
      <c r="AE104" s="27"/>
      <c r="AF104" s="27"/>
      <c r="AG104" s="28"/>
      <c r="AH104" s="27"/>
      <c r="AS104" s="116"/>
    </row>
    <row r="105" spans="1:45" s="10" customFormat="1" ht="12.75" customHeight="1">
      <c r="A105" s="77"/>
      <c r="B105" s="83"/>
      <c r="C105" s="137"/>
      <c r="D105" s="138"/>
      <c r="E105" s="76"/>
      <c r="F105" s="84"/>
      <c r="G105" s="76"/>
      <c r="H105" s="77"/>
      <c r="I105" s="77"/>
      <c r="J105" s="77"/>
      <c r="K105" s="77"/>
      <c r="L105" s="77"/>
      <c r="M105" s="77"/>
      <c r="AC105" s="29"/>
      <c r="AD105" s="123"/>
      <c r="AE105" s="27"/>
      <c r="AF105" s="27"/>
      <c r="AG105" s="28"/>
      <c r="AH105" s="27"/>
      <c r="AS105" s="116"/>
    </row>
    <row r="106" spans="1:45" s="10" customFormat="1" ht="12.75" customHeight="1">
      <c r="A106" s="77"/>
      <c r="B106" s="83"/>
      <c r="C106" s="137"/>
      <c r="D106" s="138"/>
      <c r="E106" s="76"/>
      <c r="F106" s="84"/>
      <c r="G106" s="76"/>
      <c r="H106" s="77"/>
      <c r="I106" s="77"/>
      <c r="J106" s="77"/>
      <c r="K106" s="77"/>
      <c r="L106" s="77"/>
      <c r="M106" s="77"/>
      <c r="AC106" s="29"/>
      <c r="AD106" s="123"/>
      <c r="AE106" s="27"/>
      <c r="AF106" s="27"/>
      <c r="AG106" s="28"/>
      <c r="AH106" s="27"/>
      <c r="AS106" s="116"/>
    </row>
    <row r="107" spans="1:45" s="10" customFormat="1" ht="12.75" customHeight="1">
      <c r="A107" s="77"/>
      <c r="B107" s="83"/>
      <c r="C107" s="137"/>
      <c r="D107" s="138"/>
      <c r="E107" s="76"/>
      <c r="F107" s="84"/>
      <c r="G107" s="76"/>
      <c r="H107" s="77"/>
      <c r="I107" s="77"/>
      <c r="J107" s="77"/>
      <c r="K107" s="77"/>
      <c r="L107" s="77"/>
      <c r="M107" s="77"/>
      <c r="AC107" s="29"/>
      <c r="AD107" s="123"/>
      <c r="AE107" s="27"/>
      <c r="AF107" s="27"/>
      <c r="AG107" s="28"/>
      <c r="AH107" s="27"/>
      <c r="AS107" s="116"/>
    </row>
    <row r="108" spans="1:45" s="10" customFormat="1" ht="12.75" customHeight="1">
      <c r="A108" s="77"/>
      <c r="B108" s="83">
        <v>4</v>
      </c>
      <c r="C108" s="137"/>
      <c r="D108" s="138"/>
      <c r="E108" s="76"/>
      <c r="F108" s="84"/>
      <c r="G108" s="76"/>
      <c r="H108" s="77"/>
      <c r="I108" s="77"/>
      <c r="J108" s="77"/>
      <c r="K108" s="77"/>
      <c r="L108" s="77"/>
      <c r="M108" s="77"/>
      <c r="AC108" s="29"/>
      <c r="AD108" s="123"/>
      <c r="AE108" s="27"/>
      <c r="AF108" s="27"/>
      <c r="AG108" s="28"/>
      <c r="AH108" s="27"/>
      <c r="AS108" s="116"/>
    </row>
    <row r="109" spans="1:45" s="10" customFormat="1" ht="12.75" customHeight="1">
      <c r="A109" s="77"/>
      <c r="B109" s="83"/>
      <c r="C109" s="137"/>
      <c r="D109" s="138"/>
      <c r="E109" s="76"/>
      <c r="F109" s="84"/>
      <c r="G109" s="76"/>
      <c r="H109" s="77"/>
      <c r="I109" s="77"/>
      <c r="J109" s="77"/>
      <c r="K109" s="77"/>
      <c r="L109" s="77"/>
      <c r="M109" s="77"/>
      <c r="AC109" s="29"/>
      <c r="AD109" s="123"/>
      <c r="AE109" s="27"/>
      <c r="AF109" s="27"/>
      <c r="AG109" s="28"/>
      <c r="AH109" s="27"/>
      <c r="AS109" s="116"/>
    </row>
    <row r="110" spans="1:45" s="10" customFormat="1" ht="12.75" customHeight="1">
      <c r="A110" s="77"/>
      <c r="B110" s="83"/>
      <c r="C110" s="137"/>
      <c r="D110" s="138"/>
      <c r="E110" s="76"/>
      <c r="F110" s="84"/>
      <c r="G110" s="76"/>
      <c r="H110" s="77"/>
      <c r="I110" s="77"/>
      <c r="J110" s="77"/>
      <c r="K110" s="77"/>
      <c r="L110" s="77"/>
      <c r="M110" s="77"/>
      <c r="AC110" s="29"/>
      <c r="AD110" s="123"/>
      <c r="AE110" s="27"/>
      <c r="AF110" s="27"/>
      <c r="AG110" s="28"/>
      <c r="AH110" s="27"/>
      <c r="AS110" s="116"/>
    </row>
    <row r="111" spans="1:45" s="10" customFormat="1" ht="12.75" customHeight="1">
      <c r="A111" s="77"/>
      <c r="B111" s="83"/>
      <c r="C111" s="137"/>
      <c r="D111" s="138"/>
      <c r="E111" s="76"/>
      <c r="F111" s="84"/>
      <c r="G111" s="76"/>
      <c r="H111" s="77"/>
      <c r="I111" s="77"/>
      <c r="J111" s="77"/>
      <c r="K111" s="77"/>
      <c r="L111" s="77"/>
      <c r="M111" s="77"/>
      <c r="AC111" s="29"/>
      <c r="AD111" s="123"/>
      <c r="AE111" s="27"/>
      <c r="AF111" s="27"/>
      <c r="AG111" s="28"/>
      <c r="AH111" s="27"/>
      <c r="AS111" s="116"/>
    </row>
    <row r="112" spans="1:45" s="10" customFormat="1" ht="12.75" customHeight="1">
      <c r="A112" s="77"/>
      <c r="B112" s="83"/>
      <c r="C112" s="137"/>
      <c r="D112" s="138"/>
      <c r="E112" s="76"/>
      <c r="F112" s="84"/>
      <c r="G112" s="76"/>
      <c r="H112" s="77"/>
      <c r="I112" s="77"/>
      <c r="J112" s="77"/>
      <c r="K112" s="77"/>
      <c r="L112" s="77"/>
      <c r="M112" s="77"/>
      <c r="AC112" s="29"/>
      <c r="AD112" s="123"/>
      <c r="AE112" s="27"/>
      <c r="AF112" s="27"/>
      <c r="AG112" s="28"/>
      <c r="AH112" s="27"/>
      <c r="AS112" s="116"/>
    </row>
    <row r="113" spans="1:45" s="10" customFormat="1" ht="12.75" customHeight="1">
      <c r="A113" s="77"/>
      <c r="B113" s="83"/>
      <c r="C113" s="137"/>
      <c r="D113" s="138"/>
      <c r="E113" s="76"/>
      <c r="F113" s="84"/>
      <c r="G113" s="76"/>
      <c r="H113" s="77"/>
      <c r="I113" s="77"/>
      <c r="J113" s="77"/>
      <c r="K113" s="77"/>
      <c r="L113" s="77"/>
      <c r="M113" s="77"/>
      <c r="AC113" s="29"/>
      <c r="AD113" s="123"/>
      <c r="AE113" s="27"/>
      <c r="AF113" s="27"/>
      <c r="AG113" s="28"/>
      <c r="AH113" s="27"/>
      <c r="AS113" s="116"/>
    </row>
    <row r="114" spans="1:45" s="10" customFormat="1" ht="12.75" customHeight="1">
      <c r="A114" s="77"/>
      <c r="B114" s="83"/>
      <c r="C114" s="137"/>
      <c r="D114" s="138"/>
      <c r="E114" s="76"/>
      <c r="F114" s="84"/>
      <c r="G114" s="76"/>
      <c r="H114" s="77"/>
      <c r="I114" s="77"/>
      <c r="J114" s="77"/>
      <c r="K114" s="77"/>
      <c r="L114" s="77"/>
      <c r="M114" s="77"/>
      <c r="AC114" s="29"/>
      <c r="AD114" s="123"/>
      <c r="AE114" s="27"/>
      <c r="AF114" s="27"/>
      <c r="AG114" s="28"/>
      <c r="AH114" s="27"/>
      <c r="AS114" s="116"/>
    </row>
    <row r="115" spans="1:45" s="10" customFormat="1" ht="12.75" customHeight="1">
      <c r="A115" s="77"/>
      <c r="B115" s="83"/>
      <c r="C115" s="137"/>
      <c r="D115" s="138"/>
      <c r="E115" s="76"/>
      <c r="F115" s="84"/>
      <c r="G115" s="76"/>
      <c r="H115" s="77"/>
      <c r="I115" s="77"/>
      <c r="J115" s="77"/>
      <c r="K115" s="77"/>
      <c r="L115" s="77"/>
      <c r="M115" s="77"/>
      <c r="AC115" s="29"/>
      <c r="AD115" s="123"/>
      <c r="AE115" s="27"/>
      <c r="AF115" s="27"/>
      <c r="AG115" s="28"/>
      <c r="AH115" s="27"/>
      <c r="AS115" s="116"/>
    </row>
    <row r="116" spans="1:45" s="10" customFormat="1" ht="12.75" customHeight="1">
      <c r="A116" s="77"/>
      <c r="B116" s="83"/>
      <c r="C116" s="137"/>
      <c r="D116" s="138"/>
      <c r="E116" s="76"/>
      <c r="F116" s="84"/>
      <c r="G116" s="76"/>
      <c r="H116" s="77"/>
      <c r="I116" s="77"/>
      <c r="J116" s="77"/>
      <c r="K116" s="77"/>
      <c r="L116" s="77"/>
      <c r="M116" s="77"/>
      <c r="AC116" s="29"/>
      <c r="AD116" s="123"/>
      <c r="AE116" s="27"/>
      <c r="AF116" s="27"/>
      <c r="AG116" s="28"/>
      <c r="AH116" s="27"/>
      <c r="AS116" s="116"/>
    </row>
    <row r="117" spans="1:45" s="10" customFormat="1" ht="12.75" customHeight="1">
      <c r="A117" s="77"/>
      <c r="B117" s="83"/>
      <c r="C117" s="137"/>
      <c r="D117" s="138"/>
      <c r="E117" s="76"/>
      <c r="F117" s="84"/>
      <c r="G117" s="76"/>
      <c r="H117" s="77"/>
      <c r="I117" s="77"/>
      <c r="J117" s="77"/>
      <c r="K117" s="77"/>
      <c r="L117" s="77"/>
      <c r="M117" s="77"/>
      <c r="AC117" s="29"/>
      <c r="AD117" s="123"/>
      <c r="AE117" s="27"/>
      <c r="AF117" s="27"/>
      <c r="AG117" s="28"/>
      <c r="AH117" s="27"/>
      <c r="AS117" s="116"/>
    </row>
    <row r="118" spans="1:45" s="10" customFormat="1" ht="12.75" customHeight="1">
      <c r="A118" s="77"/>
      <c r="B118" s="83"/>
      <c r="C118" s="137"/>
      <c r="D118" s="138"/>
      <c r="E118" s="76"/>
      <c r="F118" s="84"/>
      <c r="G118" s="76"/>
      <c r="H118" s="77"/>
      <c r="I118" s="77"/>
      <c r="J118" s="77"/>
      <c r="K118" s="77"/>
      <c r="L118" s="77"/>
      <c r="M118" s="77"/>
      <c r="AC118" s="29"/>
      <c r="AD118" s="123"/>
      <c r="AE118" s="27"/>
      <c r="AF118" s="27"/>
      <c r="AG118" s="28"/>
      <c r="AH118" s="27"/>
      <c r="AS118" s="116"/>
    </row>
    <row r="119" spans="1:45" s="10" customFormat="1" ht="12.75" customHeight="1">
      <c r="A119" s="77"/>
      <c r="B119" s="83"/>
      <c r="C119" s="137"/>
      <c r="D119" s="138"/>
      <c r="E119" s="76"/>
      <c r="F119" s="84"/>
      <c r="G119" s="76"/>
      <c r="H119" s="77"/>
      <c r="I119" s="77"/>
      <c r="J119" s="77"/>
      <c r="K119" s="77"/>
      <c r="L119" s="77"/>
      <c r="M119" s="77"/>
      <c r="AC119" s="29"/>
      <c r="AD119" s="123"/>
      <c r="AE119" s="27"/>
      <c r="AF119" s="27"/>
      <c r="AG119" s="28"/>
      <c r="AH119" s="27"/>
      <c r="AS119" s="116"/>
    </row>
    <row r="120" spans="1:45" s="10" customFormat="1" ht="12.75" customHeight="1">
      <c r="A120" s="77"/>
      <c r="B120" s="83"/>
      <c r="C120" s="137"/>
      <c r="D120" s="138"/>
      <c r="E120" s="76"/>
      <c r="F120" s="84"/>
      <c r="G120" s="76"/>
      <c r="H120" s="77"/>
      <c r="I120" s="77"/>
      <c r="J120" s="77"/>
      <c r="K120" s="77"/>
      <c r="L120" s="77"/>
      <c r="M120" s="77"/>
      <c r="AC120" s="29"/>
      <c r="AD120" s="123"/>
      <c r="AE120" s="27"/>
      <c r="AF120" s="27"/>
      <c r="AG120" s="28"/>
      <c r="AH120" s="27"/>
      <c r="AS120" s="116"/>
    </row>
    <row r="121" spans="1:45" s="10" customFormat="1" ht="12.75" customHeight="1">
      <c r="A121" s="77"/>
      <c r="B121" s="83"/>
      <c r="C121" s="137"/>
      <c r="D121" s="138"/>
      <c r="E121" s="76"/>
      <c r="F121" s="84"/>
      <c r="G121" s="76"/>
      <c r="H121" s="77"/>
      <c r="I121" s="77"/>
      <c r="J121" s="77"/>
      <c r="K121" s="77"/>
      <c r="L121" s="77"/>
      <c r="M121" s="77"/>
      <c r="AC121" s="29"/>
      <c r="AD121" s="123"/>
      <c r="AE121" s="27"/>
      <c r="AF121" s="27"/>
      <c r="AG121" s="28"/>
      <c r="AH121" s="27"/>
      <c r="AS121" s="116"/>
    </row>
    <row r="122" spans="1:45" s="10" customFormat="1" ht="12.75" customHeight="1">
      <c r="A122" s="77"/>
      <c r="B122" s="83"/>
      <c r="C122" s="137"/>
      <c r="D122" s="138"/>
      <c r="E122" s="76"/>
      <c r="F122" s="84"/>
      <c r="G122" s="76"/>
      <c r="H122" s="77"/>
      <c r="I122" s="77"/>
      <c r="J122" s="77"/>
      <c r="K122" s="77"/>
      <c r="L122" s="77"/>
      <c r="M122" s="77"/>
      <c r="AC122" s="29"/>
      <c r="AD122" s="123"/>
      <c r="AE122" s="27"/>
      <c r="AF122" s="27"/>
      <c r="AG122" s="28"/>
      <c r="AH122" s="27"/>
      <c r="AS122" s="116"/>
    </row>
    <row r="123" spans="1:45" s="10" customFormat="1" ht="12.75" customHeight="1">
      <c r="A123" s="77"/>
      <c r="B123" s="83"/>
      <c r="C123" s="137"/>
      <c r="D123" s="138"/>
      <c r="E123" s="76"/>
      <c r="F123" s="84"/>
      <c r="G123" s="76"/>
      <c r="H123" s="77"/>
      <c r="I123" s="77"/>
      <c r="J123" s="77"/>
      <c r="K123" s="77"/>
      <c r="L123" s="77"/>
      <c r="M123" s="77"/>
      <c r="AC123" s="29"/>
      <c r="AD123" s="123"/>
      <c r="AE123" s="27"/>
      <c r="AF123" s="27"/>
      <c r="AG123" s="28"/>
      <c r="AH123" s="27"/>
      <c r="AS123" s="116"/>
    </row>
    <row r="124" spans="1:45" s="10" customFormat="1" ht="12.75" customHeight="1">
      <c r="A124" s="77"/>
      <c r="B124" s="83"/>
      <c r="C124" s="137"/>
      <c r="D124" s="138"/>
      <c r="E124" s="76"/>
      <c r="F124" s="84"/>
      <c r="G124" s="76"/>
      <c r="H124" s="77"/>
      <c r="I124" s="77"/>
      <c r="J124" s="77"/>
      <c r="K124" s="77"/>
      <c r="L124" s="77"/>
      <c r="M124" s="77"/>
      <c r="AC124" s="29"/>
      <c r="AD124" s="123"/>
      <c r="AE124" s="27"/>
      <c r="AF124" s="27"/>
      <c r="AG124" s="28"/>
      <c r="AH124" s="27"/>
      <c r="AS124" s="116"/>
    </row>
    <row r="125" spans="1:45" s="10" customFormat="1" ht="12.75" customHeight="1">
      <c r="A125" s="77"/>
      <c r="B125" s="83"/>
      <c r="C125" s="137"/>
      <c r="D125" s="138"/>
      <c r="E125" s="76"/>
      <c r="F125" s="84"/>
      <c r="G125" s="76"/>
      <c r="H125" s="77"/>
      <c r="I125" s="77"/>
      <c r="J125" s="77"/>
      <c r="K125" s="77"/>
      <c r="L125" s="77"/>
      <c r="M125" s="77"/>
      <c r="AC125" s="29"/>
      <c r="AD125" s="123"/>
      <c r="AE125" s="27"/>
      <c r="AF125" s="27"/>
      <c r="AG125" s="28"/>
      <c r="AH125" s="27"/>
      <c r="AS125" s="116"/>
    </row>
    <row r="126" spans="1:97" s="10" customFormat="1" ht="12">
      <c r="A126" s="77"/>
      <c r="B126" s="83"/>
      <c r="C126" s="157"/>
      <c r="D126" s="158"/>
      <c r="E126" s="76"/>
      <c r="F126" s="84"/>
      <c r="G126" s="76"/>
      <c r="H126" s="77"/>
      <c r="I126" s="77"/>
      <c r="J126" s="77"/>
      <c r="K126" s="77"/>
      <c r="L126" s="77"/>
      <c r="M126" s="77"/>
      <c r="AC126" s="29" t="s">
        <v>357</v>
      </c>
      <c r="AD126" s="123"/>
      <c r="AE126" s="27"/>
      <c r="AF126" s="27"/>
      <c r="AG126" s="28" t="s">
        <v>51</v>
      </c>
      <c r="AH126" s="27"/>
      <c r="AS126" s="116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</row>
    <row r="127" spans="1:97" s="10" customFormat="1" ht="12">
      <c r="A127" s="77"/>
      <c r="B127" s="83"/>
      <c r="C127" s="157"/>
      <c r="D127" s="158"/>
      <c r="E127" s="76"/>
      <c r="F127" s="84"/>
      <c r="G127" s="76"/>
      <c r="H127" s="77"/>
      <c r="I127" s="77"/>
      <c r="J127" s="77"/>
      <c r="K127" s="77"/>
      <c r="L127" s="77"/>
      <c r="M127" s="77"/>
      <c r="AC127" s="29"/>
      <c r="AD127" s="123"/>
      <c r="AE127" s="27"/>
      <c r="AF127" s="27"/>
      <c r="AG127" s="28"/>
      <c r="AH127" s="27"/>
      <c r="AS127" s="116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</row>
    <row r="128" spans="1:97" s="10" customFormat="1" ht="12">
      <c r="A128" s="77"/>
      <c r="B128" s="83"/>
      <c r="C128" s="157"/>
      <c r="D128" s="158"/>
      <c r="E128" s="76"/>
      <c r="F128" s="84"/>
      <c r="G128" s="76"/>
      <c r="H128" s="77"/>
      <c r="I128" s="77"/>
      <c r="J128" s="77"/>
      <c r="K128" s="77"/>
      <c r="L128" s="77"/>
      <c r="M128" s="77"/>
      <c r="AC128" s="29" t="s">
        <v>358</v>
      </c>
      <c r="AD128" s="123"/>
      <c r="AE128" s="27"/>
      <c r="AF128" s="27"/>
      <c r="AG128" s="28" t="s">
        <v>52</v>
      </c>
      <c r="AH128" s="27"/>
      <c r="AS128" s="116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</row>
    <row r="129" spans="1:97" s="10" customFormat="1" ht="12">
      <c r="A129" s="77"/>
      <c r="B129" s="83"/>
      <c r="C129" s="157"/>
      <c r="D129" s="158"/>
      <c r="E129" s="76"/>
      <c r="F129" s="84"/>
      <c r="G129" s="76"/>
      <c r="H129" s="77"/>
      <c r="I129" s="77"/>
      <c r="J129" s="77"/>
      <c r="K129" s="77"/>
      <c r="L129" s="77"/>
      <c r="M129" s="77"/>
      <c r="AC129" s="29" t="s">
        <v>359</v>
      </c>
      <c r="AD129" s="123"/>
      <c r="AE129" s="27"/>
      <c r="AF129" s="27"/>
      <c r="AG129" s="28" t="s">
        <v>53</v>
      </c>
      <c r="AH129" s="27"/>
      <c r="AS129" s="116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</row>
    <row r="130" spans="1:97" s="10" customFormat="1" ht="12.75" thickBot="1">
      <c r="A130" s="77"/>
      <c r="B130" s="85"/>
      <c r="C130" s="155"/>
      <c r="D130" s="156"/>
      <c r="E130" s="86"/>
      <c r="F130" s="87"/>
      <c r="G130" s="76"/>
      <c r="H130" s="77"/>
      <c r="I130" s="77"/>
      <c r="J130" s="77"/>
      <c r="K130" s="77"/>
      <c r="L130" s="77"/>
      <c r="M130" s="77"/>
      <c r="AC130" s="29" t="s">
        <v>360</v>
      </c>
      <c r="AD130" s="123"/>
      <c r="AE130" s="27"/>
      <c r="AF130" s="27"/>
      <c r="AG130" s="28" t="s">
        <v>54</v>
      </c>
      <c r="AH130" s="27"/>
      <c r="AS130" s="116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</row>
    <row r="131" spans="1:97" s="10" customFormat="1" ht="12">
      <c r="A131" s="11"/>
      <c r="B131" s="12"/>
      <c r="C131" s="12"/>
      <c r="E131" s="72"/>
      <c r="G131" s="12"/>
      <c r="AC131" s="29" t="s">
        <v>361</v>
      </c>
      <c r="AD131" s="123"/>
      <c r="AE131" s="27"/>
      <c r="AF131" s="27"/>
      <c r="AG131" s="28" t="s">
        <v>55</v>
      </c>
      <c r="AH131" s="27"/>
      <c r="AS131" s="116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</row>
    <row r="132" spans="1:97" s="10" customFormat="1" ht="12">
      <c r="A132" s="11"/>
      <c r="B132" s="12"/>
      <c r="C132" s="12"/>
      <c r="E132" s="72"/>
      <c r="G132" s="12"/>
      <c r="AC132" s="29" t="s">
        <v>362</v>
      </c>
      <c r="AD132" s="123"/>
      <c r="AE132" s="27"/>
      <c r="AF132" s="27"/>
      <c r="AG132" s="32" t="s">
        <v>56</v>
      </c>
      <c r="AH132" s="27"/>
      <c r="AS132" s="116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</row>
    <row r="133" spans="1:97" s="10" customFormat="1" ht="12">
      <c r="A133" s="11"/>
      <c r="B133" s="12"/>
      <c r="C133" s="12"/>
      <c r="E133" s="72"/>
      <c r="G133" s="12"/>
      <c r="AC133" s="29" t="s">
        <v>363</v>
      </c>
      <c r="AD133" s="123"/>
      <c r="AE133" s="27"/>
      <c r="AF133" s="27"/>
      <c r="AG133" s="28" t="s">
        <v>57</v>
      </c>
      <c r="AH133" s="27"/>
      <c r="AS133" s="116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</row>
    <row r="134" spans="1:97" s="10" customFormat="1" ht="12">
      <c r="A134" s="11"/>
      <c r="B134" s="12"/>
      <c r="C134" s="12"/>
      <c r="E134" s="72"/>
      <c r="G134" s="12"/>
      <c r="AC134" s="29" t="s">
        <v>364</v>
      </c>
      <c r="AD134" s="123"/>
      <c r="AE134" s="27"/>
      <c r="AF134" s="27"/>
      <c r="AG134" s="28" t="s">
        <v>58</v>
      </c>
      <c r="AH134" s="27"/>
      <c r="AS134" s="116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</row>
    <row r="135" spans="1:97" s="10" customFormat="1" ht="12">
      <c r="A135" s="11"/>
      <c r="B135" s="12"/>
      <c r="C135" s="12"/>
      <c r="E135" s="72"/>
      <c r="G135" s="12"/>
      <c r="AC135" s="29" t="s">
        <v>365</v>
      </c>
      <c r="AD135" s="123"/>
      <c r="AE135" s="27"/>
      <c r="AF135" s="27"/>
      <c r="AG135" s="28" t="s">
        <v>59</v>
      </c>
      <c r="AH135" s="27"/>
      <c r="AS135" s="116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</row>
    <row r="136" spans="1:97" s="8" customFormat="1" ht="12">
      <c r="A136" s="11"/>
      <c r="B136" s="13"/>
      <c r="C136" s="12"/>
      <c r="E136" s="72"/>
      <c r="G136" s="12"/>
      <c r="AC136" s="29" t="s">
        <v>366</v>
      </c>
      <c r="AD136" s="123"/>
      <c r="AE136" s="27"/>
      <c r="AF136" s="27"/>
      <c r="AG136" s="28" t="s">
        <v>60</v>
      </c>
      <c r="AH136" s="27"/>
      <c r="AS136" s="117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</row>
    <row r="137" spans="1:45" s="8" customFormat="1" ht="12">
      <c r="A137" s="11"/>
      <c r="B137" s="13"/>
      <c r="C137" s="12"/>
      <c r="E137" s="72"/>
      <c r="G137" s="12"/>
      <c r="AC137" s="29" t="s">
        <v>367</v>
      </c>
      <c r="AD137" s="123"/>
      <c r="AE137" s="27"/>
      <c r="AF137" s="27"/>
      <c r="AG137" s="28" t="s">
        <v>61</v>
      </c>
      <c r="AH137" s="27"/>
      <c r="AS137" s="117"/>
    </row>
    <row r="138" spans="2:45" s="8" customFormat="1" ht="12">
      <c r="B138" s="9"/>
      <c r="C138" s="9"/>
      <c r="G138" s="9"/>
      <c r="AC138" s="29" t="s">
        <v>368</v>
      </c>
      <c r="AD138" s="123"/>
      <c r="AE138" s="27"/>
      <c r="AF138" s="27"/>
      <c r="AG138" s="28" t="s">
        <v>62</v>
      </c>
      <c r="AH138" s="27"/>
      <c r="AS138" s="117"/>
    </row>
    <row r="139" spans="2:45" s="8" customFormat="1" ht="12">
      <c r="B139" s="9" t="s">
        <v>496</v>
      </c>
      <c r="C139" s="9"/>
      <c r="G139" s="9"/>
      <c r="AC139" s="29" t="s">
        <v>369</v>
      </c>
      <c r="AD139" s="123"/>
      <c r="AE139" s="27"/>
      <c r="AF139" s="27"/>
      <c r="AG139" s="28" t="s">
        <v>63</v>
      </c>
      <c r="AH139" s="27"/>
      <c r="AS139" s="117"/>
    </row>
    <row r="140" spans="2:45" s="8" customFormat="1" ht="12">
      <c r="B140" s="9" t="s">
        <v>497</v>
      </c>
      <c r="C140" s="9"/>
      <c r="G140" s="9"/>
      <c r="AC140" s="29" t="s">
        <v>370</v>
      </c>
      <c r="AD140" s="123"/>
      <c r="AE140" s="27"/>
      <c r="AF140" s="27"/>
      <c r="AG140" s="28" t="s">
        <v>64</v>
      </c>
      <c r="AH140" s="27"/>
      <c r="AS140" s="117"/>
    </row>
    <row r="141" spans="2:45" s="8" customFormat="1" ht="12">
      <c r="B141" s="9"/>
      <c r="C141" s="9"/>
      <c r="G141" s="9"/>
      <c r="AC141" s="29" t="s">
        <v>371</v>
      </c>
      <c r="AD141" s="123"/>
      <c r="AE141" s="27"/>
      <c r="AF141" s="27"/>
      <c r="AG141" s="28" t="s">
        <v>65</v>
      </c>
      <c r="AH141" s="27"/>
      <c r="AS141" s="117"/>
    </row>
    <row r="142" spans="2:45" s="8" customFormat="1" ht="12">
      <c r="B142" s="9"/>
      <c r="C142" s="9"/>
      <c r="G142" s="9"/>
      <c r="AC142" s="29" t="s">
        <v>372</v>
      </c>
      <c r="AD142" s="123"/>
      <c r="AE142" s="27"/>
      <c r="AF142" s="27"/>
      <c r="AG142" s="28" t="s">
        <v>66</v>
      </c>
      <c r="AH142" s="27"/>
      <c r="AS142" s="117"/>
    </row>
    <row r="143" spans="2:45" s="8" customFormat="1" ht="12">
      <c r="B143" s="9"/>
      <c r="C143" s="9"/>
      <c r="G143" s="9"/>
      <c r="AC143" s="29" t="s">
        <v>373</v>
      </c>
      <c r="AD143" s="123"/>
      <c r="AE143" s="27"/>
      <c r="AF143" s="27"/>
      <c r="AG143" s="28" t="s">
        <v>67</v>
      </c>
      <c r="AH143" s="27"/>
      <c r="AS143" s="117"/>
    </row>
    <row r="144" spans="2:45" s="8" customFormat="1" ht="12">
      <c r="B144" s="9"/>
      <c r="C144" s="9"/>
      <c r="G144" s="9"/>
      <c r="AC144" s="29" t="s">
        <v>374</v>
      </c>
      <c r="AD144" s="123"/>
      <c r="AE144" s="27"/>
      <c r="AF144" s="27"/>
      <c r="AG144" s="28" t="s">
        <v>68</v>
      </c>
      <c r="AH144" s="27"/>
      <c r="AS144" s="117"/>
    </row>
    <row r="145" spans="2:45" s="8" customFormat="1" ht="12">
      <c r="B145" s="9"/>
      <c r="C145" s="9"/>
      <c r="G145" s="9"/>
      <c r="AC145" s="29" t="s">
        <v>375</v>
      </c>
      <c r="AD145" s="123"/>
      <c r="AE145" s="27"/>
      <c r="AF145" s="27"/>
      <c r="AG145" s="28" t="s">
        <v>69</v>
      </c>
      <c r="AH145" s="27"/>
      <c r="AS145" s="117"/>
    </row>
    <row r="146" spans="2:45" s="8" customFormat="1" ht="12">
      <c r="B146" s="9"/>
      <c r="C146" s="9"/>
      <c r="G146" s="9"/>
      <c r="AC146" s="29" t="s">
        <v>376</v>
      </c>
      <c r="AD146" s="123"/>
      <c r="AE146" s="27"/>
      <c r="AF146" s="27"/>
      <c r="AG146" s="28" t="s">
        <v>70</v>
      </c>
      <c r="AH146" s="27"/>
      <c r="AS146" s="117"/>
    </row>
    <row r="147" spans="2:45" s="8" customFormat="1" ht="12">
      <c r="B147" s="9"/>
      <c r="C147" s="9"/>
      <c r="G147" s="9"/>
      <c r="AC147" s="29" t="s">
        <v>377</v>
      </c>
      <c r="AD147" s="123"/>
      <c r="AE147" s="27"/>
      <c r="AF147" s="27"/>
      <c r="AG147" s="28" t="s">
        <v>71</v>
      </c>
      <c r="AH147" s="27"/>
      <c r="AS147" s="117"/>
    </row>
    <row r="148" spans="2:45" s="8" customFormat="1" ht="12">
      <c r="B148" s="9"/>
      <c r="C148" s="9"/>
      <c r="G148" s="9"/>
      <c r="AC148" s="29" t="s">
        <v>378</v>
      </c>
      <c r="AD148" s="123"/>
      <c r="AE148" s="27"/>
      <c r="AF148" s="27"/>
      <c r="AG148" s="28" t="s">
        <v>72</v>
      </c>
      <c r="AH148" s="27"/>
      <c r="AS148" s="117"/>
    </row>
    <row r="149" spans="2:45" s="8" customFormat="1" ht="12">
      <c r="B149" s="9"/>
      <c r="C149" s="9"/>
      <c r="G149" s="9"/>
      <c r="AC149" s="29" t="s">
        <v>379</v>
      </c>
      <c r="AD149" s="123"/>
      <c r="AE149" s="27"/>
      <c r="AF149" s="27"/>
      <c r="AG149" s="28" t="s">
        <v>73</v>
      </c>
      <c r="AH149" s="27"/>
      <c r="AS149" s="117"/>
    </row>
    <row r="150" spans="2:45" s="8" customFormat="1" ht="12">
      <c r="B150" s="9"/>
      <c r="C150" s="9"/>
      <c r="G150" s="9"/>
      <c r="AC150" s="29" t="s">
        <v>380</v>
      </c>
      <c r="AD150" s="123"/>
      <c r="AE150" s="27"/>
      <c r="AF150" s="27"/>
      <c r="AG150" s="28" t="s">
        <v>74</v>
      </c>
      <c r="AH150" s="27"/>
      <c r="AS150" s="117"/>
    </row>
    <row r="151" spans="2:45" s="8" customFormat="1" ht="12">
      <c r="B151" s="9"/>
      <c r="C151" s="9"/>
      <c r="G151" s="9"/>
      <c r="AC151" s="29" t="s">
        <v>381</v>
      </c>
      <c r="AD151" s="123"/>
      <c r="AE151" s="27"/>
      <c r="AF151" s="27"/>
      <c r="AG151" s="28" t="s">
        <v>75</v>
      </c>
      <c r="AH151" s="27"/>
      <c r="AS151" s="117"/>
    </row>
    <row r="152" spans="2:45" s="8" customFormat="1" ht="12">
      <c r="B152" s="9"/>
      <c r="C152" s="9"/>
      <c r="G152" s="9"/>
      <c r="AC152" s="29" t="s">
        <v>382</v>
      </c>
      <c r="AD152" s="123"/>
      <c r="AE152" s="27"/>
      <c r="AF152" s="27"/>
      <c r="AG152" s="28" t="s">
        <v>76</v>
      </c>
      <c r="AH152" s="27"/>
      <c r="AS152" s="117"/>
    </row>
    <row r="153" spans="2:45" s="8" customFormat="1" ht="12">
      <c r="B153" s="9"/>
      <c r="C153" s="9"/>
      <c r="G153" s="9"/>
      <c r="AC153" s="29" t="s">
        <v>383</v>
      </c>
      <c r="AD153" s="123"/>
      <c r="AE153" s="27"/>
      <c r="AF153" s="27"/>
      <c r="AG153" s="28" t="s">
        <v>77</v>
      </c>
      <c r="AH153" s="27"/>
      <c r="AS153" s="117"/>
    </row>
    <row r="154" spans="2:45" s="8" customFormat="1" ht="12">
      <c r="B154" s="9"/>
      <c r="C154" s="9"/>
      <c r="G154" s="9"/>
      <c r="AC154" s="29" t="s">
        <v>384</v>
      </c>
      <c r="AD154" s="123"/>
      <c r="AE154" s="27"/>
      <c r="AF154" s="27"/>
      <c r="AG154" s="28" t="s">
        <v>78</v>
      </c>
      <c r="AH154" s="27"/>
      <c r="AS154" s="117"/>
    </row>
    <row r="155" spans="2:45" s="8" customFormat="1" ht="12">
      <c r="B155" s="9"/>
      <c r="C155" s="9"/>
      <c r="G155" s="9"/>
      <c r="AC155" s="29" t="s">
        <v>385</v>
      </c>
      <c r="AD155" s="123"/>
      <c r="AE155" s="27"/>
      <c r="AF155" s="27"/>
      <c r="AG155" s="28" t="s">
        <v>79</v>
      </c>
      <c r="AH155" s="27"/>
      <c r="AS155" s="117"/>
    </row>
    <row r="156" spans="2:45" s="8" customFormat="1" ht="12">
      <c r="B156" s="9"/>
      <c r="C156" s="9"/>
      <c r="G156" s="9"/>
      <c r="AC156" s="29" t="s">
        <v>386</v>
      </c>
      <c r="AD156" s="123"/>
      <c r="AE156" s="27"/>
      <c r="AF156" s="27"/>
      <c r="AG156" s="28" t="s">
        <v>80</v>
      </c>
      <c r="AH156" s="27"/>
      <c r="AS156" s="117"/>
    </row>
    <row r="157" spans="2:45" s="8" customFormat="1" ht="12">
      <c r="B157" s="9"/>
      <c r="C157" s="9"/>
      <c r="G157" s="9"/>
      <c r="AC157" s="29" t="s">
        <v>387</v>
      </c>
      <c r="AD157" s="123"/>
      <c r="AE157" s="27"/>
      <c r="AF157" s="27"/>
      <c r="AG157" s="28" t="s">
        <v>81</v>
      </c>
      <c r="AH157" s="27"/>
      <c r="AS157" s="117"/>
    </row>
    <row r="158" spans="2:45" s="8" customFormat="1" ht="12">
      <c r="B158" s="9"/>
      <c r="C158" s="9"/>
      <c r="G158" s="9"/>
      <c r="AC158" s="29" t="s">
        <v>388</v>
      </c>
      <c r="AD158" s="123"/>
      <c r="AE158" s="27"/>
      <c r="AF158" s="27"/>
      <c r="AG158" s="28" t="s">
        <v>82</v>
      </c>
      <c r="AH158" s="27"/>
      <c r="AS158" s="117"/>
    </row>
    <row r="159" spans="2:45" s="8" customFormat="1" ht="12">
      <c r="B159" s="9"/>
      <c r="C159" s="9"/>
      <c r="G159" s="9"/>
      <c r="AC159" s="29" t="s">
        <v>389</v>
      </c>
      <c r="AD159" s="123"/>
      <c r="AE159" s="27"/>
      <c r="AF159" s="27"/>
      <c r="AG159" s="28" t="s">
        <v>83</v>
      </c>
      <c r="AH159" s="27"/>
      <c r="AS159" s="117"/>
    </row>
    <row r="160" spans="2:45" s="8" customFormat="1" ht="12">
      <c r="B160" s="9"/>
      <c r="C160" s="9"/>
      <c r="G160" s="9"/>
      <c r="AC160" s="29" t="s">
        <v>390</v>
      </c>
      <c r="AD160" s="123"/>
      <c r="AE160" s="27"/>
      <c r="AF160" s="27"/>
      <c r="AG160" s="28" t="s">
        <v>84</v>
      </c>
      <c r="AH160" s="27"/>
      <c r="AS160" s="117"/>
    </row>
    <row r="161" spans="2:45" s="8" customFormat="1" ht="12">
      <c r="B161" s="9"/>
      <c r="C161" s="9"/>
      <c r="G161" s="9"/>
      <c r="AC161" s="29" t="s">
        <v>391</v>
      </c>
      <c r="AD161" s="123"/>
      <c r="AE161" s="27"/>
      <c r="AF161" s="27"/>
      <c r="AG161" s="28" t="s">
        <v>85</v>
      </c>
      <c r="AH161" s="27"/>
      <c r="AS161" s="117"/>
    </row>
    <row r="162" spans="2:45" s="8" customFormat="1" ht="12">
      <c r="B162" s="9"/>
      <c r="C162" s="9"/>
      <c r="G162" s="9"/>
      <c r="AC162" s="29" t="s">
        <v>392</v>
      </c>
      <c r="AD162" s="123"/>
      <c r="AE162" s="27"/>
      <c r="AF162" s="27"/>
      <c r="AG162" s="28" t="s">
        <v>86</v>
      </c>
      <c r="AH162" s="27"/>
      <c r="AS162" s="117"/>
    </row>
    <row r="163" spans="2:45" s="8" customFormat="1" ht="12">
      <c r="B163" s="9"/>
      <c r="C163" s="9"/>
      <c r="G163" s="9"/>
      <c r="AC163" s="29" t="s">
        <v>393</v>
      </c>
      <c r="AD163" s="123"/>
      <c r="AE163" s="27"/>
      <c r="AF163" s="27"/>
      <c r="AG163" s="28" t="s">
        <v>87</v>
      </c>
      <c r="AH163" s="27"/>
      <c r="AS163" s="117"/>
    </row>
    <row r="164" spans="2:45" s="8" customFormat="1" ht="12">
      <c r="B164" s="9"/>
      <c r="C164" s="9"/>
      <c r="G164" s="9"/>
      <c r="AC164" s="29" t="s">
        <v>394</v>
      </c>
      <c r="AD164" s="123"/>
      <c r="AE164" s="27"/>
      <c r="AF164" s="27"/>
      <c r="AG164" s="28" t="s">
        <v>88</v>
      </c>
      <c r="AH164" s="27"/>
      <c r="AS164" s="117"/>
    </row>
    <row r="165" spans="2:45" s="8" customFormat="1" ht="12">
      <c r="B165" s="9"/>
      <c r="C165" s="9"/>
      <c r="G165" s="9"/>
      <c r="AC165" s="29" t="s">
        <v>395</v>
      </c>
      <c r="AD165" s="123"/>
      <c r="AE165" s="27"/>
      <c r="AF165" s="27"/>
      <c r="AG165" s="28" t="s">
        <v>89</v>
      </c>
      <c r="AH165" s="27"/>
      <c r="AS165" s="117"/>
    </row>
    <row r="166" spans="2:45" s="8" customFormat="1" ht="12">
      <c r="B166" s="9"/>
      <c r="C166" s="9"/>
      <c r="G166" s="9"/>
      <c r="AC166" s="29" t="s">
        <v>396</v>
      </c>
      <c r="AD166" s="123"/>
      <c r="AE166" s="27"/>
      <c r="AF166" s="27"/>
      <c r="AG166" s="28" t="s">
        <v>90</v>
      </c>
      <c r="AH166" s="27"/>
      <c r="AS166" s="117"/>
    </row>
    <row r="167" spans="2:45" s="8" customFormat="1" ht="12">
      <c r="B167" s="9"/>
      <c r="C167" s="9"/>
      <c r="G167" s="9"/>
      <c r="AC167" s="29" t="s">
        <v>397</v>
      </c>
      <c r="AD167" s="123"/>
      <c r="AE167" s="27"/>
      <c r="AF167" s="27"/>
      <c r="AG167" s="28" t="s">
        <v>91</v>
      </c>
      <c r="AH167" s="27"/>
      <c r="AS167" s="117"/>
    </row>
    <row r="168" spans="2:45" s="8" customFormat="1" ht="12">
      <c r="B168" s="9"/>
      <c r="C168" s="9"/>
      <c r="G168" s="9"/>
      <c r="AC168" s="29" t="s">
        <v>398</v>
      </c>
      <c r="AD168" s="123"/>
      <c r="AE168" s="27"/>
      <c r="AF168" s="27"/>
      <c r="AG168" s="28" t="s">
        <v>92</v>
      </c>
      <c r="AH168" s="27"/>
      <c r="AS168" s="117"/>
    </row>
    <row r="169" spans="2:45" s="8" customFormat="1" ht="12">
      <c r="B169" s="9"/>
      <c r="C169" s="9"/>
      <c r="G169" s="9"/>
      <c r="AC169" s="29" t="s">
        <v>399</v>
      </c>
      <c r="AD169" s="123"/>
      <c r="AE169" s="27"/>
      <c r="AF169" s="27"/>
      <c r="AG169" s="28" t="s">
        <v>93</v>
      </c>
      <c r="AH169" s="27"/>
      <c r="AS169" s="117"/>
    </row>
    <row r="170" spans="2:45" s="8" customFormat="1" ht="12">
      <c r="B170" s="9"/>
      <c r="C170" s="9"/>
      <c r="G170" s="9"/>
      <c r="AC170" s="29" t="s">
        <v>400</v>
      </c>
      <c r="AD170" s="123"/>
      <c r="AE170" s="27"/>
      <c r="AF170" s="27"/>
      <c r="AG170" s="28" t="s">
        <v>94</v>
      </c>
      <c r="AH170" s="27"/>
      <c r="AS170" s="117"/>
    </row>
    <row r="171" spans="2:45" s="8" customFormat="1" ht="12">
      <c r="B171" s="9"/>
      <c r="C171" s="9"/>
      <c r="G171" s="9"/>
      <c r="AC171" s="29" t="s">
        <v>401</v>
      </c>
      <c r="AD171" s="123"/>
      <c r="AE171" s="27"/>
      <c r="AF171" s="27"/>
      <c r="AG171" s="28" t="s">
        <v>95</v>
      </c>
      <c r="AH171" s="27"/>
      <c r="AS171" s="117"/>
    </row>
    <row r="172" spans="2:45" s="8" customFormat="1" ht="12">
      <c r="B172" s="9"/>
      <c r="C172" s="9"/>
      <c r="G172" s="9"/>
      <c r="AC172" s="29" t="s">
        <v>402</v>
      </c>
      <c r="AD172" s="123"/>
      <c r="AE172" s="27"/>
      <c r="AF172" s="27"/>
      <c r="AG172" s="28" t="s">
        <v>96</v>
      </c>
      <c r="AH172" s="27"/>
      <c r="AS172" s="117"/>
    </row>
    <row r="173" spans="2:45" s="8" customFormat="1" ht="12">
      <c r="B173" s="9"/>
      <c r="C173" s="9"/>
      <c r="G173" s="9"/>
      <c r="AC173" s="29" t="s">
        <v>403</v>
      </c>
      <c r="AD173" s="123"/>
      <c r="AE173" s="27"/>
      <c r="AF173" s="27"/>
      <c r="AG173" s="28" t="s">
        <v>97</v>
      </c>
      <c r="AH173" s="27"/>
      <c r="AS173" s="117"/>
    </row>
    <row r="174" spans="2:45" s="8" customFormat="1" ht="12">
      <c r="B174" s="9"/>
      <c r="C174" s="9"/>
      <c r="G174" s="9"/>
      <c r="AC174" s="29" t="s">
        <v>404</v>
      </c>
      <c r="AD174" s="123"/>
      <c r="AE174" s="27"/>
      <c r="AF174" s="27"/>
      <c r="AG174" s="28" t="s">
        <v>98</v>
      </c>
      <c r="AH174" s="27"/>
      <c r="AS174" s="117"/>
    </row>
    <row r="175" spans="2:45" s="8" customFormat="1" ht="12">
      <c r="B175" s="9"/>
      <c r="C175" s="9"/>
      <c r="G175" s="9"/>
      <c r="AC175" s="29" t="s">
        <v>405</v>
      </c>
      <c r="AD175" s="123"/>
      <c r="AE175" s="27"/>
      <c r="AF175" s="27"/>
      <c r="AG175" s="28" t="s">
        <v>99</v>
      </c>
      <c r="AH175" s="27"/>
      <c r="AS175" s="117"/>
    </row>
    <row r="176" spans="2:45" s="8" customFormat="1" ht="12">
      <c r="B176" s="9"/>
      <c r="C176" s="9"/>
      <c r="G176" s="9"/>
      <c r="AC176" s="29" t="s">
        <v>406</v>
      </c>
      <c r="AD176" s="123"/>
      <c r="AE176" s="27"/>
      <c r="AF176" s="27"/>
      <c r="AG176" s="28" t="s">
        <v>100</v>
      </c>
      <c r="AH176" s="27"/>
      <c r="AS176" s="117"/>
    </row>
    <row r="177" spans="2:45" s="8" customFormat="1" ht="12">
      <c r="B177" s="9"/>
      <c r="C177" s="9"/>
      <c r="G177" s="9"/>
      <c r="AC177" s="29" t="s">
        <v>407</v>
      </c>
      <c r="AD177" s="123"/>
      <c r="AE177" s="27"/>
      <c r="AF177" s="27"/>
      <c r="AG177" s="28" t="s">
        <v>101</v>
      </c>
      <c r="AH177" s="27"/>
      <c r="AS177" s="117"/>
    </row>
    <row r="178" spans="2:45" s="8" customFormat="1" ht="12">
      <c r="B178" s="9"/>
      <c r="C178" s="9"/>
      <c r="G178" s="9"/>
      <c r="AC178" s="29" t="s">
        <v>408</v>
      </c>
      <c r="AD178" s="123"/>
      <c r="AE178" s="27"/>
      <c r="AF178" s="27"/>
      <c r="AG178" s="28" t="s">
        <v>102</v>
      </c>
      <c r="AH178" s="27"/>
      <c r="AS178" s="117"/>
    </row>
    <row r="179" spans="2:45" s="8" customFormat="1" ht="12">
      <c r="B179" s="9"/>
      <c r="C179" s="9"/>
      <c r="G179" s="9"/>
      <c r="AC179" s="29" t="s">
        <v>409</v>
      </c>
      <c r="AD179" s="123"/>
      <c r="AE179" s="27"/>
      <c r="AF179" s="27"/>
      <c r="AG179" s="28" t="s">
        <v>103</v>
      </c>
      <c r="AH179" s="27"/>
      <c r="AS179" s="117"/>
    </row>
    <row r="180" spans="2:45" s="8" customFormat="1" ht="12">
      <c r="B180" s="9"/>
      <c r="C180" s="9"/>
      <c r="G180" s="9"/>
      <c r="AC180" s="29" t="s">
        <v>410</v>
      </c>
      <c r="AD180" s="123"/>
      <c r="AE180" s="27"/>
      <c r="AF180" s="27"/>
      <c r="AG180" s="33" t="s">
        <v>104</v>
      </c>
      <c r="AH180" s="27"/>
      <c r="AS180" s="117"/>
    </row>
    <row r="181" spans="2:45" s="8" customFormat="1" ht="12">
      <c r="B181" s="9"/>
      <c r="C181" s="9"/>
      <c r="G181" s="9"/>
      <c r="AC181" s="29" t="s">
        <v>411</v>
      </c>
      <c r="AD181" s="123"/>
      <c r="AE181" s="27"/>
      <c r="AF181" s="27"/>
      <c r="AG181" s="28" t="s">
        <v>105</v>
      </c>
      <c r="AH181" s="27"/>
      <c r="AS181" s="117"/>
    </row>
    <row r="182" spans="2:45" s="8" customFormat="1" ht="12">
      <c r="B182" s="9"/>
      <c r="C182" s="9"/>
      <c r="G182" s="9"/>
      <c r="AC182" s="29" t="s">
        <v>412</v>
      </c>
      <c r="AD182" s="123"/>
      <c r="AE182" s="27"/>
      <c r="AF182" s="27"/>
      <c r="AG182" s="28" t="s">
        <v>106</v>
      </c>
      <c r="AH182" s="27"/>
      <c r="AS182" s="117"/>
    </row>
    <row r="183" spans="2:45" s="8" customFormat="1" ht="12">
      <c r="B183" s="9"/>
      <c r="C183" s="9"/>
      <c r="G183" s="9"/>
      <c r="AC183" s="29" t="s">
        <v>413</v>
      </c>
      <c r="AD183" s="123"/>
      <c r="AE183" s="27"/>
      <c r="AF183" s="27"/>
      <c r="AG183" s="28" t="s">
        <v>107</v>
      </c>
      <c r="AH183" s="27"/>
      <c r="AS183" s="117"/>
    </row>
    <row r="184" spans="2:45" s="8" customFormat="1" ht="12">
      <c r="B184" s="9"/>
      <c r="C184" s="9"/>
      <c r="G184" s="9"/>
      <c r="AC184" s="29" t="s">
        <v>414</v>
      </c>
      <c r="AD184" s="123"/>
      <c r="AE184" s="27"/>
      <c r="AF184" s="27"/>
      <c r="AG184" s="28" t="s">
        <v>108</v>
      </c>
      <c r="AH184" s="27"/>
      <c r="AS184" s="117"/>
    </row>
    <row r="185" spans="2:45" s="8" customFormat="1" ht="12">
      <c r="B185" s="9"/>
      <c r="C185" s="9"/>
      <c r="G185" s="9"/>
      <c r="AC185" s="29" t="s">
        <v>415</v>
      </c>
      <c r="AD185" s="123"/>
      <c r="AE185" s="27"/>
      <c r="AF185" s="27"/>
      <c r="AG185" s="28" t="s">
        <v>109</v>
      </c>
      <c r="AH185" s="27"/>
      <c r="AS185" s="117"/>
    </row>
    <row r="186" spans="2:45" s="8" customFormat="1" ht="12">
      <c r="B186" s="9"/>
      <c r="C186" s="9"/>
      <c r="G186" s="9"/>
      <c r="AC186" s="29" t="s">
        <v>416</v>
      </c>
      <c r="AD186" s="123"/>
      <c r="AE186" s="27"/>
      <c r="AF186" s="27"/>
      <c r="AG186" s="28" t="s">
        <v>110</v>
      </c>
      <c r="AH186" s="27"/>
      <c r="AS186" s="117"/>
    </row>
    <row r="187" spans="2:45" s="8" customFormat="1" ht="12">
      <c r="B187" s="9"/>
      <c r="C187" s="9"/>
      <c r="G187" s="9"/>
      <c r="AC187" s="29" t="s">
        <v>417</v>
      </c>
      <c r="AD187" s="123"/>
      <c r="AE187" s="27"/>
      <c r="AF187" s="27"/>
      <c r="AG187" s="28" t="s">
        <v>111</v>
      </c>
      <c r="AH187" s="27"/>
      <c r="AS187" s="117"/>
    </row>
    <row r="188" spans="2:45" s="8" customFormat="1" ht="12">
      <c r="B188" s="9"/>
      <c r="C188" s="9"/>
      <c r="G188" s="9"/>
      <c r="AC188" s="29" t="s">
        <v>418</v>
      </c>
      <c r="AD188" s="123"/>
      <c r="AE188" s="27"/>
      <c r="AF188" s="27"/>
      <c r="AG188" s="28" t="s">
        <v>112</v>
      </c>
      <c r="AH188" s="27"/>
      <c r="AS188" s="117"/>
    </row>
    <row r="189" spans="2:45" s="8" customFormat="1" ht="12">
      <c r="B189" s="9"/>
      <c r="C189" s="9"/>
      <c r="G189" s="9"/>
      <c r="AC189" s="29" t="s">
        <v>419</v>
      </c>
      <c r="AD189" s="123"/>
      <c r="AE189" s="27"/>
      <c r="AF189" s="27"/>
      <c r="AG189" s="28" t="s">
        <v>113</v>
      </c>
      <c r="AH189" s="27"/>
      <c r="AS189" s="117"/>
    </row>
    <row r="190" spans="2:45" s="8" customFormat="1" ht="12">
      <c r="B190" s="9"/>
      <c r="C190" s="9"/>
      <c r="G190" s="9"/>
      <c r="AC190" s="29" t="s">
        <v>420</v>
      </c>
      <c r="AD190" s="123"/>
      <c r="AE190" s="27"/>
      <c r="AF190" s="27"/>
      <c r="AG190" s="28" t="s">
        <v>114</v>
      </c>
      <c r="AH190" s="27"/>
      <c r="AS190" s="117"/>
    </row>
    <row r="191" spans="2:45" s="8" customFormat="1" ht="12">
      <c r="B191" s="9"/>
      <c r="C191" s="9"/>
      <c r="G191" s="9"/>
      <c r="AC191" s="29" t="s">
        <v>421</v>
      </c>
      <c r="AD191" s="123"/>
      <c r="AE191" s="27"/>
      <c r="AF191" s="27"/>
      <c r="AG191" s="28" t="s">
        <v>115</v>
      </c>
      <c r="AH191" s="27"/>
      <c r="AS191" s="117"/>
    </row>
    <row r="192" spans="2:45" s="8" customFormat="1" ht="12">
      <c r="B192" s="9"/>
      <c r="C192" s="9"/>
      <c r="G192" s="9"/>
      <c r="AC192" s="29" t="s">
        <v>422</v>
      </c>
      <c r="AD192" s="123"/>
      <c r="AE192" s="27"/>
      <c r="AF192" s="27"/>
      <c r="AG192" s="28" t="s">
        <v>116</v>
      </c>
      <c r="AH192" s="27"/>
      <c r="AS192" s="117"/>
    </row>
    <row r="193" spans="2:45" s="8" customFormat="1" ht="12">
      <c r="B193" s="9"/>
      <c r="C193" s="9"/>
      <c r="G193" s="9"/>
      <c r="AC193" s="29" t="s">
        <v>423</v>
      </c>
      <c r="AD193" s="123"/>
      <c r="AE193" s="27"/>
      <c r="AF193" s="27"/>
      <c r="AG193" s="28" t="s">
        <v>117</v>
      </c>
      <c r="AH193" s="27"/>
      <c r="AS193" s="117"/>
    </row>
    <row r="194" spans="2:45" s="8" customFormat="1" ht="12">
      <c r="B194" s="9"/>
      <c r="C194" s="9"/>
      <c r="G194" s="9"/>
      <c r="AC194" s="29" t="s">
        <v>424</v>
      </c>
      <c r="AD194" s="123"/>
      <c r="AE194" s="27"/>
      <c r="AF194" s="27"/>
      <c r="AG194" s="28" t="s">
        <v>118</v>
      </c>
      <c r="AH194" s="27"/>
      <c r="AS194" s="117"/>
    </row>
    <row r="195" spans="2:45" s="8" customFormat="1" ht="12">
      <c r="B195" s="9"/>
      <c r="C195" s="9"/>
      <c r="G195" s="9"/>
      <c r="AC195" s="29" t="s">
        <v>425</v>
      </c>
      <c r="AD195" s="123"/>
      <c r="AE195" s="27"/>
      <c r="AF195" s="27"/>
      <c r="AG195" s="28" t="s">
        <v>119</v>
      </c>
      <c r="AH195" s="27"/>
      <c r="AS195" s="117"/>
    </row>
    <row r="196" spans="2:45" s="8" customFormat="1" ht="12">
      <c r="B196" s="9"/>
      <c r="C196" s="9"/>
      <c r="G196" s="9"/>
      <c r="AC196" s="29" t="s">
        <v>426</v>
      </c>
      <c r="AD196" s="123"/>
      <c r="AE196" s="27"/>
      <c r="AF196" s="27"/>
      <c r="AG196" s="28" t="s">
        <v>120</v>
      </c>
      <c r="AH196" s="27"/>
      <c r="AS196" s="117"/>
    </row>
    <row r="197" spans="2:45" s="8" customFormat="1" ht="12">
      <c r="B197" s="9"/>
      <c r="C197" s="9"/>
      <c r="G197" s="9"/>
      <c r="AC197" s="29" t="s">
        <v>427</v>
      </c>
      <c r="AD197" s="123"/>
      <c r="AE197" s="27"/>
      <c r="AF197" s="27"/>
      <c r="AG197" s="28" t="s">
        <v>121</v>
      </c>
      <c r="AH197" s="27"/>
      <c r="AS197" s="117"/>
    </row>
    <row r="198" spans="2:45" s="8" customFormat="1" ht="12">
      <c r="B198" s="9"/>
      <c r="C198" s="9"/>
      <c r="G198" s="9"/>
      <c r="AC198" s="29" t="s">
        <v>428</v>
      </c>
      <c r="AD198" s="123"/>
      <c r="AE198" s="27"/>
      <c r="AF198" s="27"/>
      <c r="AG198" s="28" t="s">
        <v>122</v>
      </c>
      <c r="AH198" s="27"/>
      <c r="AS198" s="117"/>
    </row>
    <row r="199" spans="2:45" s="8" customFormat="1" ht="12">
      <c r="B199" s="9"/>
      <c r="C199" s="9"/>
      <c r="G199" s="9"/>
      <c r="AC199" s="29" t="s">
        <v>429</v>
      </c>
      <c r="AD199" s="123"/>
      <c r="AE199" s="27"/>
      <c r="AF199" s="27"/>
      <c r="AG199" s="28" t="s">
        <v>123</v>
      </c>
      <c r="AH199" s="27"/>
      <c r="AS199" s="117"/>
    </row>
    <row r="200" spans="2:45" s="8" customFormat="1" ht="12">
      <c r="B200" s="9"/>
      <c r="C200" s="9"/>
      <c r="G200" s="9"/>
      <c r="AC200" s="29" t="s">
        <v>430</v>
      </c>
      <c r="AD200" s="123"/>
      <c r="AE200" s="27"/>
      <c r="AF200" s="27"/>
      <c r="AG200" s="28" t="s">
        <v>124</v>
      </c>
      <c r="AH200" s="27"/>
      <c r="AS200" s="117"/>
    </row>
    <row r="201" spans="2:45" s="8" customFormat="1" ht="12">
      <c r="B201" s="9"/>
      <c r="C201" s="9"/>
      <c r="G201" s="9"/>
      <c r="AC201" s="29" t="s">
        <v>431</v>
      </c>
      <c r="AD201" s="123"/>
      <c r="AE201" s="27"/>
      <c r="AF201" s="27"/>
      <c r="AG201" s="28" t="s">
        <v>125</v>
      </c>
      <c r="AH201" s="27"/>
      <c r="AS201" s="117"/>
    </row>
    <row r="202" spans="2:45" s="8" customFormat="1" ht="12">
      <c r="B202" s="9"/>
      <c r="C202" s="9"/>
      <c r="G202" s="9"/>
      <c r="AC202" s="29" t="s">
        <v>432</v>
      </c>
      <c r="AD202" s="123"/>
      <c r="AE202" s="27"/>
      <c r="AF202" s="27"/>
      <c r="AG202" s="28" t="s">
        <v>126</v>
      </c>
      <c r="AH202" s="27"/>
      <c r="AS202" s="117"/>
    </row>
    <row r="203" spans="2:45" s="8" customFormat="1" ht="12">
      <c r="B203" s="9"/>
      <c r="C203" s="9"/>
      <c r="G203" s="9"/>
      <c r="AC203" s="29" t="s">
        <v>433</v>
      </c>
      <c r="AD203" s="123"/>
      <c r="AE203" s="27"/>
      <c r="AF203" s="27"/>
      <c r="AG203" s="28" t="s">
        <v>127</v>
      </c>
      <c r="AH203" s="27"/>
      <c r="AS203" s="117"/>
    </row>
    <row r="204" spans="2:45" s="8" customFormat="1" ht="12">
      <c r="B204" s="9"/>
      <c r="C204" s="9"/>
      <c r="G204" s="9"/>
      <c r="AC204" s="29" t="s">
        <v>434</v>
      </c>
      <c r="AD204" s="123"/>
      <c r="AE204" s="27"/>
      <c r="AF204" s="27"/>
      <c r="AG204" s="28" t="s">
        <v>128</v>
      </c>
      <c r="AH204" s="27"/>
      <c r="AS204" s="117"/>
    </row>
    <row r="205" spans="2:45" s="8" customFormat="1" ht="12">
      <c r="B205" s="9"/>
      <c r="C205" s="9"/>
      <c r="G205" s="9"/>
      <c r="AC205" s="29" t="s">
        <v>435</v>
      </c>
      <c r="AD205" s="123"/>
      <c r="AE205" s="27"/>
      <c r="AF205" s="27"/>
      <c r="AG205" s="28" t="s">
        <v>129</v>
      </c>
      <c r="AH205" s="27"/>
      <c r="AS205" s="117"/>
    </row>
    <row r="206" spans="2:45" s="8" customFormat="1" ht="12">
      <c r="B206" s="9"/>
      <c r="C206" s="9"/>
      <c r="G206" s="9"/>
      <c r="AC206" s="29" t="s">
        <v>436</v>
      </c>
      <c r="AD206" s="123"/>
      <c r="AE206" s="27"/>
      <c r="AF206" s="27"/>
      <c r="AG206" s="28" t="s">
        <v>130</v>
      </c>
      <c r="AH206" s="27"/>
      <c r="AS206" s="117"/>
    </row>
    <row r="207" spans="2:45" s="8" customFormat="1" ht="12">
      <c r="B207" s="9"/>
      <c r="C207" s="9"/>
      <c r="G207" s="9"/>
      <c r="AC207" s="29" t="s">
        <v>437</v>
      </c>
      <c r="AD207" s="123"/>
      <c r="AE207" s="27"/>
      <c r="AF207" s="27"/>
      <c r="AG207" s="28" t="s">
        <v>131</v>
      </c>
      <c r="AH207" s="27"/>
      <c r="AS207" s="117"/>
    </row>
    <row r="208" spans="2:45" s="8" customFormat="1" ht="12">
      <c r="B208" s="9"/>
      <c r="C208" s="9"/>
      <c r="G208" s="9"/>
      <c r="AC208" s="29" t="s">
        <v>438</v>
      </c>
      <c r="AD208" s="123"/>
      <c r="AE208" s="27"/>
      <c r="AF208" s="27"/>
      <c r="AG208" s="28" t="s">
        <v>132</v>
      </c>
      <c r="AH208" s="27"/>
      <c r="AS208" s="117"/>
    </row>
    <row r="209" spans="2:45" s="8" customFormat="1" ht="12">
      <c r="B209" s="9"/>
      <c r="C209" s="9"/>
      <c r="G209" s="9"/>
      <c r="AC209" s="29" t="s">
        <v>439</v>
      </c>
      <c r="AD209" s="123"/>
      <c r="AE209" s="27"/>
      <c r="AF209" s="27"/>
      <c r="AG209" s="28" t="s">
        <v>133</v>
      </c>
      <c r="AH209" s="27"/>
      <c r="AS209" s="117"/>
    </row>
    <row r="210" spans="2:45" s="8" customFormat="1" ht="12">
      <c r="B210" s="9"/>
      <c r="C210" s="9"/>
      <c r="G210" s="9"/>
      <c r="AC210" s="29" t="s">
        <v>440</v>
      </c>
      <c r="AD210" s="123"/>
      <c r="AE210" s="27"/>
      <c r="AF210" s="27"/>
      <c r="AG210" s="28" t="s">
        <v>134</v>
      </c>
      <c r="AH210" s="27"/>
      <c r="AS210" s="117"/>
    </row>
    <row r="211" spans="2:45" s="8" customFormat="1" ht="12">
      <c r="B211" s="9"/>
      <c r="C211" s="9"/>
      <c r="G211" s="9"/>
      <c r="AC211" s="29" t="s">
        <v>441</v>
      </c>
      <c r="AD211" s="123"/>
      <c r="AE211" s="27"/>
      <c r="AF211" s="27"/>
      <c r="AG211" s="28" t="s">
        <v>135</v>
      </c>
      <c r="AH211" s="27"/>
      <c r="AS211" s="117"/>
    </row>
    <row r="212" spans="2:45" s="8" customFormat="1" ht="12">
      <c r="B212" s="9"/>
      <c r="C212" s="9"/>
      <c r="G212" s="9"/>
      <c r="AC212" s="29" t="s">
        <v>442</v>
      </c>
      <c r="AD212" s="123"/>
      <c r="AE212" s="27"/>
      <c r="AF212" s="27"/>
      <c r="AG212" s="28" t="s">
        <v>136</v>
      </c>
      <c r="AH212" s="27"/>
      <c r="AS212" s="117"/>
    </row>
    <row r="213" spans="2:45" s="8" customFormat="1" ht="12">
      <c r="B213" s="9"/>
      <c r="C213" s="9"/>
      <c r="G213" s="9"/>
      <c r="AC213" s="29" t="s">
        <v>443</v>
      </c>
      <c r="AD213" s="123"/>
      <c r="AE213" s="27"/>
      <c r="AF213" s="27"/>
      <c r="AG213" s="28" t="s">
        <v>137</v>
      </c>
      <c r="AH213" s="27"/>
      <c r="AS213" s="117"/>
    </row>
    <row r="214" spans="2:45" s="8" customFormat="1" ht="12">
      <c r="B214" s="9"/>
      <c r="C214" s="9"/>
      <c r="G214" s="9"/>
      <c r="AC214" s="29" t="s">
        <v>444</v>
      </c>
      <c r="AD214" s="123"/>
      <c r="AE214" s="27"/>
      <c r="AF214" s="27"/>
      <c r="AG214" s="28" t="s">
        <v>138</v>
      </c>
      <c r="AH214" s="27"/>
      <c r="AS214" s="117"/>
    </row>
    <row r="215" spans="2:45" s="8" customFormat="1" ht="12">
      <c r="B215" s="9"/>
      <c r="C215" s="9"/>
      <c r="G215" s="9"/>
      <c r="AC215" s="29" t="s">
        <v>445</v>
      </c>
      <c r="AD215" s="123"/>
      <c r="AE215" s="27"/>
      <c r="AF215" s="27"/>
      <c r="AG215" s="28" t="s">
        <v>139</v>
      </c>
      <c r="AH215" s="27"/>
      <c r="AS215" s="117"/>
    </row>
    <row r="216" spans="2:45" s="8" customFormat="1" ht="12">
      <c r="B216" s="9"/>
      <c r="C216" s="9"/>
      <c r="G216" s="9"/>
      <c r="AC216" s="29" t="s">
        <v>446</v>
      </c>
      <c r="AD216" s="123"/>
      <c r="AE216" s="27"/>
      <c r="AF216" s="27"/>
      <c r="AG216" s="28" t="s">
        <v>140</v>
      </c>
      <c r="AH216" s="27"/>
      <c r="AS216" s="117"/>
    </row>
    <row r="217" spans="2:45" s="8" customFormat="1" ht="12">
      <c r="B217" s="9"/>
      <c r="C217" s="9"/>
      <c r="G217" s="9"/>
      <c r="AC217" s="29" t="s">
        <v>447</v>
      </c>
      <c r="AD217" s="123"/>
      <c r="AE217" s="27"/>
      <c r="AF217" s="27"/>
      <c r="AG217" s="28" t="s">
        <v>141</v>
      </c>
      <c r="AH217" s="27"/>
      <c r="AS217" s="117"/>
    </row>
    <row r="218" spans="2:45" s="8" customFormat="1" ht="12">
      <c r="B218" s="9"/>
      <c r="C218" s="9"/>
      <c r="G218" s="9"/>
      <c r="AC218" s="29" t="s">
        <v>448</v>
      </c>
      <c r="AD218" s="123"/>
      <c r="AE218" s="27"/>
      <c r="AF218" s="27"/>
      <c r="AG218" s="28" t="s">
        <v>142</v>
      </c>
      <c r="AH218" s="27"/>
      <c r="AS218" s="117"/>
    </row>
    <row r="219" spans="2:45" s="8" customFormat="1" ht="12">
      <c r="B219" s="9"/>
      <c r="C219" s="9"/>
      <c r="G219" s="9"/>
      <c r="AC219" s="29" t="s">
        <v>449</v>
      </c>
      <c r="AD219" s="123"/>
      <c r="AE219" s="27"/>
      <c r="AF219" s="27"/>
      <c r="AG219" s="28" t="s">
        <v>143</v>
      </c>
      <c r="AH219" s="27"/>
      <c r="AS219" s="117"/>
    </row>
    <row r="220" spans="2:45" s="8" customFormat="1" ht="12">
      <c r="B220" s="9"/>
      <c r="C220" s="9"/>
      <c r="G220" s="9"/>
      <c r="AC220" s="29" t="s">
        <v>450</v>
      </c>
      <c r="AD220" s="123"/>
      <c r="AE220" s="27"/>
      <c r="AF220" s="27"/>
      <c r="AG220" s="28" t="s">
        <v>144</v>
      </c>
      <c r="AH220" s="27"/>
      <c r="AS220" s="117"/>
    </row>
    <row r="221" spans="2:45" s="8" customFormat="1" ht="12">
      <c r="B221" s="9"/>
      <c r="C221" s="9"/>
      <c r="G221" s="9"/>
      <c r="AC221" s="29" t="s">
        <v>451</v>
      </c>
      <c r="AD221" s="123"/>
      <c r="AE221" s="27"/>
      <c r="AF221" s="27"/>
      <c r="AG221" s="28" t="s">
        <v>145</v>
      </c>
      <c r="AH221" s="27"/>
      <c r="AS221" s="117"/>
    </row>
    <row r="222" spans="2:45" s="8" customFormat="1" ht="12">
      <c r="B222" s="9"/>
      <c r="C222" s="9"/>
      <c r="G222" s="9"/>
      <c r="AC222" s="29" t="s">
        <v>452</v>
      </c>
      <c r="AD222" s="123"/>
      <c r="AE222" s="27"/>
      <c r="AF222" s="27"/>
      <c r="AG222" s="28" t="s">
        <v>146</v>
      </c>
      <c r="AH222" s="27"/>
      <c r="AS222" s="117"/>
    </row>
    <row r="223" spans="2:45" s="8" customFormat="1" ht="12">
      <c r="B223" s="9"/>
      <c r="C223" s="9"/>
      <c r="G223" s="9"/>
      <c r="AC223" s="29" t="s">
        <v>453</v>
      </c>
      <c r="AD223" s="123"/>
      <c r="AE223" s="27"/>
      <c r="AF223" s="27"/>
      <c r="AG223" s="28" t="s">
        <v>147</v>
      </c>
      <c r="AH223" s="27"/>
      <c r="AS223" s="117"/>
    </row>
    <row r="224" spans="2:45" s="8" customFormat="1" ht="12">
      <c r="B224" s="9"/>
      <c r="C224" s="9"/>
      <c r="G224" s="9"/>
      <c r="AC224" s="29" t="s">
        <v>454</v>
      </c>
      <c r="AD224" s="123"/>
      <c r="AE224" s="27"/>
      <c r="AF224" s="27"/>
      <c r="AG224" s="28" t="s">
        <v>148</v>
      </c>
      <c r="AH224" s="27"/>
      <c r="AS224" s="117"/>
    </row>
    <row r="225" spans="2:45" s="8" customFormat="1" ht="12">
      <c r="B225" s="9"/>
      <c r="C225" s="9"/>
      <c r="G225" s="9"/>
      <c r="AC225" s="29" t="s">
        <v>455</v>
      </c>
      <c r="AD225" s="123"/>
      <c r="AE225" s="27"/>
      <c r="AF225" s="27"/>
      <c r="AG225" s="33" t="s">
        <v>149</v>
      </c>
      <c r="AH225" s="27"/>
      <c r="AS225" s="117"/>
    </row>
    <row r="226" spans="2:45" s="8" customFormat="1" ht="12">
      <c r="B226" s="9"/>
      <c r="C226" s="9"/>
      <c r="G226" s="9"/>
      <c r="AC226" s="29" t="s">
        <v>456</v>
      </c>
      <c r="AD226" s="123"/>
      <c r="AE226" s="27"/>
      <c r="AF226" s="27"/>
      <c r="AG226" s="28" t="s">
        <v>150</v>
      </c>
      <c r="AH226" s="27"/>
      <c r="AS226" s="117"/>
    </row>
    <row r="227" spans="2:45" s="8" customFormat="1" ht="12">
      <c r="B227" s="9"/>
      <c r="C227" s="9"/>
      <c r="G227" s="9"/>
      <c r="AC227" s="29" t="s">
        <v>457</v>
      </c>
      <c r="AD227" s="123"/>
      <c r="AE227" s="27"/>
      <c r="AF227" s="27"/>
      <c r="AG227" s="28" t="s">
        <v>151</v>
      </c>
      <c r="AH227" s="27"/>
      <c r="AS227" s="117"/>
    </row>
    <row r="228" spans="2:45" s="8" customFormat="1" ht="12">
      <c r="B228" s="9"/>
      <c r="C228" s="9"/>
      <c r="G228" s="9"/>
      <c r="AC228" s="29" t="s">
        <v>458</v>
      </c>
      <c r="AD228" s="123"/>
      <c r="AE228" s="27"/>
      <c r="AF228" s="27"/>
      <c r="AG228" s="28" t="s">
        <v>152</v>
      </c>
      <c r="AH228" s="27"/>
      <c r="AS228" s="117"/>
    </row>
    <row r="229" spans="2:45" s="8" customFormat="1" ht="12">
      <c r="B229" s="9"/>
      <c r="C229" s="9"/>
      <c r="G229" s="9"/>
      <c r="AC229" s="29" t="s">
        <v>459</v>
      </c>
      <c r="AD229" s="123"/>
      <c r="AE229" s="27"/>
      <c r="AF229" s="27"/>
      <c r="AG229" s="28" t="s">
        <v>153</v>
      </c>
      <c r="AH229" s="27"/>
      <c r="AS229" s="117"/>
    </row>
    <row r="230" spans="2:45" s="8" customFormat="1" ht="12">
      <c r="B230" s="9"/>
      <c r="C230" s="9"/>
      <c r="G230" s="9"/>
      <c r="AC230" s="29" t="s">
        <v>460</v>
      </c>
      <c r="AD230" s="123"/>
      <c r="AE230" s="27"/>
      <c r="AF230" s="27"/>
      <c r="AG230" s="28" t="s">
        <v>154</v>
      </c>
      <c r="AH230" s="27"/>
      <c r="AS230" s="117"/>
    </row>
    <row r="231" spans="2:45" s="8" customFormat="1" ht="12">
      <c r="B231" s="9"/>
      <c r="C231" s="9"/>
      <c r="G231" s="9"/>
      <c r="AC231" s="29" t="s">
        <v>461</v>
      </c>
      <c r="AD231" s="123"/>
      <c r="AE231" s="27"/>
      <c r="AF231" s="27"/>
      <c r="AG231" s="28" t="s">
        <v>155</v>
      </c>
      <c r="AH231" s="27"/>
      <c r="AS231" s="117"/>
    </row>
    <row r="232" spans="2:45" s="8" customFormat="1" ht="12">
      <c r="B232" s="9"/>
      <c r="C232" s="9"/>
      <c r="G232" s="9"/>
      <c r="AC232" s="29" t="s">
        <v>462</v>
      </c>
      <c r="AD232" s="123"/>
      <c r="AE232" s="27"/>
      <c r="AF232" s="27"/>
      <c r="AG232" s="28" t="s">
        <v>156</v>
      </c>
      <c r="AH232" s="27"/>
      <c r="AS232" s="117"/>
    </row>
    <row r="233" spans="2:45" s="8" customFormat="1" ht="12">
      <c r="B233" s="9"/>
      <c r="C233" s="9"/>
      <c r="G233" s="9"/>
      <c r="AC233" s="29" t="s">
        <v>463</v>
      </c>
      <c r="AD233" s="123"/>
      <c r="AE233" s="27"/>
      <c r="AF233" s="27"/>
      <c r="AG233" s="28" t="s">
        <v>157</v>
      </c>
      <c r="AH233" s="27"/>
      <c r="AS233" s="117"/>
    </row>
    <row r="234" spans="2:45" s="8" customFormat="1" ht="12">
      <c r="B234" s="9"/>
      <c r="C234" s="9"/>
      <c r="G234" s="9"/>
      <c r="AC234" s="29" t="s">
        <v>464</v>
      </c>
      <c r="AD234" s="123"/>
      <c r="AE234" s="27"/>
      <c r="AF234" s="27"/>
      <c r="AG234" s="28" t="s">
        <v>158</v>
      </c>
      <c r="AH234" s="27"/>
      <c r="AS234" s="117"/>
    </row>
    <row r="235" spans="2:45" s="8" customFormat="1" ht="12">
      <c r="B235" s="9"/>
      <c r="C235" s="9"/>
      <c r="G235" s="9"/>
      <c r="AC235" s="29" t="s">
        <v>465</v>
      </c>
      <c r="AD235" s="123"/>
      <c r="AE235" s="27"/>
      <c r="AF235" s="27"/>
      <c r="AG235" s="28" t="s">
        <v>159</v>
      </c>
      <c r="AH235" s="27"/>
      <c r="AS235" s="117"/>
    </row>
    <row r="236" spans="2:45" s="8" customFormat="1" ht="12">
      <c r="B236" s="9"/>
      <c r="C236" s="9"/>
      <c r="G236" s="9"/>
      <c r="AC236" s="29" t="s">
        <v>466</v>
      </c>
      <c r="AD236" s="123"/>
      <c r="AE236" s="27"/>
      <c r="AF236" s="27"/>
      <c r="AG236" s="28" t="s">
        <v>160</v>
      </c>
      <c r="AH236" s="27"/>
      <c r="AS236" s="117"/>
    </row>
    <row r="237" spans="2:45" s="8" customFormat="1" ht="12">
      <c r="B237" s="9"/>
      <c r="C237" s="9"/>
      <c r="G237" s="9"/>
      <c r="AC237" s="29" t="s">
        <v>467</v>
      </c>
      <c r="AD237" s="123"/>
      <c r="AE237" s="27"/>
      <c r="AF237" s="27"/>
      <c r="AG237" s="28" t="s">
        <v>161</v>
      </c>
      <c r="AH237" s="27"/>
      <c r="AS237" s="117"/>
    </row>
    <row r="238" spans="2:45" s="8" customFormat="1" ht="12">
      <c r="B238" s="9"/>
      <c r="C238" s="9"/>
      <c r="G238" s="9"/>
      <c r="AC238" s="29" t="s">
        <v>468</v>
      </c>
      <c r="AD238" s="123"/>
      <c r="AE238" s="27"/>
      <c r="AF238" s="27"/>
      <c r="AG238" s="28" t="s">
        <v>162</v>
      </c>
      <c r="AH238" s="27"/>
      <c r="AS238" s="117"/>
    </row>
    <row r="239" spans="2:45" s="8" customFormat="1" ht="12">
      <c r="B239" s="9"/>
      <c r="C239" s="9"/>
      <c r="G239" s="9"/>
      <c r="AC239" s="29" t="s">
        <v>469</v>
      </c>
      <c r="AD239" s="123"/>
      <c r="AE239" s="27"/>
      <c r="AF239" s="27"/>
      <c r="AG239" s="34" t="s">
        <v>163</v>
      </c>
      <c r="AH239" s="27"/>
      <c r="AS239" s="117"/>
    </row>
    <row r="240" spans="2:45" s="8" customFormat="1" ht="12">
      <c r="B240" s="9"/>
      <c r="C240" s="9"/>
      <c r="G240" s="9"/>
      <c r="AC240" s="29" t="s">
        <v>470</v>
      </c>
      <c r="AD240" s="123"/>
      <c r="AE240" s="27"/>
      <c r="AF240" s="27"/>
      <c r="AG240" s="28" t="s">
        <v>164</v>
      </c>
      <c r="AH240" s="27"/>
      <c r="AS240" s="117"/>
    </row>
    <row r="241" spans="2:45" s="8" customFormat="1" ht="12">
      <c r="B241" s="9"/>
      <c r="C241" s="9"/>
      <c r="G241" s="9"/>
      <c r="AC241" s="29" t="s">
        <v>471</v>
      </c>
      <c r="AD241" s="123"/>
      <c r="AE241" s="27"/>
      <c r="AF241" s="27"/>
      <c r="AG241" s="28" t="s">
        <v>165</v>
      </c>
      <c r="AH241" s="27"/>
      <c r="AS241" s="117"/>
    </row>
    <row r="242" spans="2:45" s="8" customFormat="1" ht="12">
      <c r="B242" s="9"/>
      <c r="C242" s="9"/>
      <c r="G242" s="9"/>
      <c r="AC242" s="29" t="s">
        <v>472</v>
      </c>
      <c r="AD242" s="123"/>
      <c r="AE242" s="27"/>
      <c r="AF242" s="27"/>
      <c r="AG242" s="28" t="s">
        <v>166</v>
      </c>
      <c r="AH242" s="27"/>
      <c r="AS242" s="117"/>
    </row>
    <row r="243" spans="2:45" s="8" customFormat="1" ht="12">
      <c r="B243" s="9"/>
      <c r="C243" s="9"/>
      <c r="G243" s="9"/>
      <c r="AC243" s="29" t="s">
        <v>473</v>
      </c>
      <c r="AD243" s="123"/>
      <c r="AE243" s="27"/>
      <c r="AF243" s="27"/>
      <c r="AG243" s="28" t="s">
        <v>167</v>
      </c>
      <c r="AH243" s="27"/>
      <c r="AS243" s="117"/>
    </row>
    <row r="244" spans="2:45" s="8" customFormat="1" ht="12">
      <c r="B244" s="9"/>
      <c r="C244" s="9"/>
      <c r="G244" s="9"/>
      <c r="AC244" s="35" t="s">
        <v>474</v>
      </c>
      <c r="AD244" s="123"/>
      <c r="AE244" s="27"/>
      <c r="AF244" s="27"/>
      <c r="AG244" s="28" t="s">
        <v>168</v>
      </c>
      <c r="AH244" s="27"/>
      <c r="AS244" s="117"/>
    </row>
    <row r="245" spans="2:45" s="8" customFormat="1" ht="12">
      <c r="B245" s="9"/>
      <c r="C245" s="9"/>
      <c r="G245" s="9"/>
      <c r="AC245" s="36"/>
      <c r="AD245" s="123"/>
      <c r="AE245" s="27"/>
      <c r="AF245" s="27"/>
      <c r="AG245" s="28" t="s">
        <v>169</v>
      </c>
      <c r="AH245" s="27"/>
      <c r="AS245" s="117"/>
    </row>
    <row r="246" spans="2:45" s="8" customFormat="1" ht="12">
      <c r="B246" s="9"/>
      <c r="C246" s="9"/>
      <c r="G246" s="9"/>
      <c r="AC246" s="37"/>
      <c r="AD246" s="123"/>
      <c r="AE246" s="27"/>
      <c r="AF246" s="27"/>
      <c r="AG246" s="28" t="s">
        <v>170</v>
      </c>
      <c r="AH246" s="27"/>
      <c r="AS246" s="117"/>
    </row>
    <row r="247" spans="2:45" s="8" customFormat="1" ht="12">
      <c r="B247" s="9"/>
      <c r="C247" s="9"/>
      <c r="G247" s="9"/>
      <c r="AC247" s="37"/>
      <c r="AD247" s="123"/>
      <c r="AE247" s="27"/>
      <c r="AF247" s="27"/>
      <c r="AG247" s="30" t="s">
        <v>171</v>
      </c>
      <c r="AH247" s="27"/>
      <c r="AS247" s="117"/>
    </row>
    <row r="248" spans="2:45" s="8" customFormat="1" ht="12">
      <c r="B248" s="9"/>
      <c r="C248" s="9"/>
      <c r="G248" s="9"/>
      <c r="AC248" s="37"/>
      <c r="AD248" s="123"/>
      <c r="AE248" s="27"/>
      <c r="AF248" s="27"/>
      <c r="AG248" s="28" t="s">
        <v>172</v>
      </c>
      <c r="AH248" s="27"/>
      <c r="AS248" s="117"/>
    </row>
    <row r="249" spans="2:45" s="8" customFormat="1" ht="12">
      <c r="B249" s="9"/>
      <c r="C249" s="9"/>
      <c r="G249" s="9"/>
      <c r="AC249" s="37"/>
      <c r="AD249" s="123"/>
      <c r="AE249" s="27"/>
      <c r="AF249" s="27"/>
      <c r="AG249" s="28" t="s">
        <v>173</v>
      </c>
      <c r="AH249" s="27"/>
      <c r="AS249" s="117"/>
    </row>
    <row r="250" spans="2:45" s="8" customFormat="1" ht="12">
      <c r="B250" s="9"/>
      <c r="C250" s="9"/>
      <c r="G250" s="9"/>
      <c r="AC250" s="37"/>
      <c r="AD250" s="123"/>
      <c r="AE250" s="27"/>
      <c r="AF250" s="27"/>
      <c r="AG250" s="28" t="s">
        <v>174</v>
      </c>
      <c r="AH250" s="27"/>
      <c r="AS250" s="117"/>
    </row>
    <row r="251" spans="2:45" s="8" customFormat="1" ht="12">
      <c r="B251" s="9"/>
      <c r="C251" s="9"/>
      <c r="G251" s="9"/>
      <c r="AC251" s="37"/>
      <c r="AD251" s="123"/>
      <c r="AE251" s="27"/>
      <c r="AF251" s="27"/>
      <c r="AG251" s="30" t="s">
        <v>175</v>
      </c>
      <c r="AH251" s="27"/>
      <c r="AS251" s="117"/>
    </row>
    <row r="252" spans="2:45" s="8" customFormat="1" ht="12">
      <c r="B252" s="9"/>
      <c r="C252" s="9"/>
      <c r="G252" s="9"/>
      <c r="AC252" s="37"/>
      <c r="AD252" s="123"/>
      <c r="AE252" s="27"/>
      <c r="AF252" s="27"/>
      <c r="AG252" s="28" t="s">
        <v>176</v>
      </c>
      <c r="AH252" s="27"/>
      <c r="AS252" s="117"/>
    </row>
    <row r="253" spans="2:45" s="8" customFormat="1" ht="12">
      <c r="B253" s="9"/>
      <c r="C253" s="9"/>
      <c r="G253" s="9"/>
      <c r="AC253" s="37"/>
      <c r="AD253" s="123"/>
      <c r="AE253" s="27"/>
      <c r="AF253" s="27"/>
      <c r="AG253" s="28" t="s">
        <v>177</v>
      </c>
      <c r="AH253" s="27"/>
      <c r="AS253" s="117"/>
    </row>
    <row r="254" spans="2:45" s="8" customFormat="1" ht="12">
      <c r="B254" s="9"/>
      <c r="C254" s="9"/>
      <c r="G254" s="9"/>
      <c r="AC254" s="37"/>
      <c r="AD254" s="123"/>
      <c r="AE254" s="27"/>
      <c r="AF254" s="27"/>
      <c r="AG254" s="28" t="s">
        <v>178</v>
      </c>
      <c r="AH254" s="27"/>
      <c r="AS254" s="117"/>
    </row>
    <row r="255" spans="2:45" s="8" customFormat="1" ht="12">
      <c r="B255" s="9"/>
      <c r="C255" s="9"/>
      <c r="G255" s="9"/>
      <c r="AC255" s="37"/>
      <c r="AD255" s="123"/>
      <c r="AE255" s="27"/>
      <c r="AF255" s="27"/>
      <c r="AG255" s="28" t="s">
        <v>179</v>
      </c>
      <c r="AH255" s="27"/>
      <c r="AS255" s="117"/>
    </row>
    <row r="256" spans="2:45" s="8" customFormat="1" ht="12">
      <c r="B256" s="9"/>
      <c r="C256" s="9"/>
      <c r="G256" s="9"/>
      <c r="AC256" s="37"/>
      <c r="AD256" s="123"/>
      <c r="AE256" s="27"/>
      <c r="AF256" s="27"/>
      <c r="AG256" s="28" t="s">
        <v>180</v>
      </c>
      <c r="AH256" s="27"/>
      <c r="AS256" s="117"/>
    </row>
    <row r="257" spans="2:45" s="8" customFormat="1" ht="12">
      <c r="B257" s="9"/>
      <c r="C257" s="9"/>
      <c r="G257" s="9"/>
      <c r="AC257" s="37"/>
      <c r="AD257" s="123"/>
      <c r="AE257" s="27"/>
      <c r="AF257" s="27"/>
      <c r="AG257" s="28" t="s">
        <v>181</v>
      </c>
      <c r="AH257" s="27"/>
      <c r="AS257" s="117"/>
    </row>
    <row r="258" spans="2:45" s="8" customFormat="1" ht="12">
      <c r="B258" s="9"/>
      <c r="C258" s="9"/>
      <c r="G258" s="9"/>
      <c r="AC258" s="37"/>
      <c r="AD258" s="123"/>
      <c r="AE258" s="27"/>
      <c r="AF258" s="27"/>
      <c r="AG258" s="28" t="s">
        <v>182</v>
      </c>
      <c r="AH258" s="27"/>
      <c r="AS258" s="117"/>
    </row>
    <row r="259" spans="2:45" s="8" customFormat="1" ht="12">
      <c r="B259" s="9"/>
      <c r="C259" s="9"/>
      <c r="G259" s="9"/>
      <c r="AC259" s="37"/>
      <c r="AD259" s="123"/>
      <c r="AE259" s="27"/>
      <c r="AF259" s="27"/>
      <c r="AG259" s="28" t="s">
        <v>183</v>
      </c>
      <c r="AH259" s="27"/>
      <c r="AS259" s="117"/>
    </row>
    <row r="260" spans="2:45" s="8" customFormat="1" ht="12">
      <c r="B260" s="9"/>
      <c r="C260" s="9"/>
      <c r="G260" s="9"/>
      <c r="AC260" s="37"/>
      <c r="AD260" s="123"/>
      <c r="AE260" s="27"/>
      <c r="AF260" s="27"/>
      <c r="AG260" s="28" t="s">
        <v>184</v>
      </c>
      <c r="AH260" s="27"/>
      <c r="AS260" s="117"/>
    </row>
    <row r="261" spans="2:45" s="8" customFormat="1" ht="12">
      <c r="B261" s="9"/>
      <c r="C261" s="9"/>
      <c r="G261" s="9"/>
      <c r="AC261" s="37"/>
      <c r="AD261" s="123"/>
      <c r="AE261" s="27"/>
      <c r="AF261" s="27"/>
      <c r="AG261" s="30" t="s">
        <v>185</v>
      </c>
      <c r="AH261" s="27"/>
      <c r="AS261" s="117"/>
    </row>
    <row r="262" spans="2:45" s="8" customFormat="1" ht="12">
      <c r="B262" s="9"/>
      <c r="C262" s="9"/>
      <c r="G262" s="9"/>
      <c r="AC262" s="37"/>
      <c r="AD262" s="123"/>
      <c r="AE262" s="27"/>
      <c r="AF262" s="27"/>
      <c r="AG262" s="30" t="s">
        <v>186</v>
      </c>
      <c r="AH262" s="27"/>
      <c r="AS262" s="117"/>
    </row>
    <row r="263" spans="2:45" s="8" customFormat="1" ht="12">
      <c r="B263" s="9"/>
      <c r="C263" s="9"/>
      <c r="G263" s="9"/>
      <c r="AC263" s="37"/>
      <c r="AD263" s="123"/>
      <c r="AE263" s="27"/>
      <c r="AF263" s="27"/>
      <c r="AG263" s="28" t="s">
        <v>187</v>
      </c>
      <c r="AH263" s="27"/>
      <c r="AS263" s="117"/>
    </row>
    <row r="264" spans="2:45" s="8" customFormat="1" ht="12">
      <c r="B264" s="9"/>
      <c r="C264" s="9"/>
      <c r="G264" s="9"/>
      <c r="AC264" s="37"/>
      <c r="AD264" s="123"/>
      <c r="AE264" s="27"/>
      <c r="AF264" s="27"/>
      <c r="AG264" s="28" t="s">
        <v>188</v>
      </c>
      <c r="AH264" s="27"/>
      <c r="AS264" s="117"/>
    </row>
    <row r="265" spans="2:45" s="8" customFormat="1" ht="12">
      <c r="B265" s="9"/>
      <c r="C265" s="9"/>
      <c r="G265" s="9"/>
      <c r="AC265" s="37"/>
      <c r="AD265" s="123"/>
      <c r="AE265" s="27"/>
      <c r="AF265" s="27"/>
      <c r="AG265" s="28" t="s">
        <v>189</v>
      </c>
      <c r="AH265" s="27"/>
      <c r="AS265" s="117"/>
    </row>
    <row r="266" spans="2:45" s="8" customFormat="1" ht="12">
      <c r="B266" s="9"/>
      <c r="C266" s="9"/>
      <c r="G266" s="9"/>
      <c r="AC266" s="37"/>
      <c r="AD266" s="123"/>
      <c r="AE266" s="27"/>
      <c r="AF266" s="27"/>
      <c r="AG266" s="28" t="s">
        <v>190</v>
      </c>
      <c r="AH266" s="27"/>
      <c r="AS266" s="117"/>
    </row>
    <row r="267" spans="2:45" s="8" customFormat="1" ht="12">
      <c r="B267" s="9"/>
      <c r="C267" s="9"/>
      <c r="G267" s="9"/>
      <c r="AC267" s="37"/>
      <c r="AD267" s="123"/>
      <c r="AE267" s="27"/>
      <c r="AF267" s="27"/>
      <c r="AG267" s="34" t="s">
        <v>191</v>
      </c>
      <c r="AH267" s="27"/>
      <c r="AS267" s="117"/>
    </row>
    <row r="268" spans="2:45" s="8" customFormat="1" ht="12">
      <c r="B268" s="9"/>
      <c r="C268" s="9"/>
      <c r="G268" s="9"/>
      <c r="AC268" s="37"/>
      <c r="AD268" s="123"/>
      <c r="AE268" s="27"/>
      <c r="AF268" s="27"/>
      <c r="AG268" s="28" t="s">
        <v>192</v>
      </c>
      <c r="AH268" s="27"/>
      <c r="AS268" s="117"/>
    </row>
    <row r="269" spans="2:45" s="8" customFormat="1" ht="12">
      <c r="B269" s="9"/>
      <c r="C269" s="9"/>
      <c r="G269" s="9"/>
      <c r="AC269" s="37"/>
      <c r="AD269" s="123"/>
      <c r="AE269" s="27"/>
      <c r="AF269" s="27"/>
      <c r="AG269" s="34" t="s">
        <v>193</v>
      </c>
      <c r="AH269" s="27"/>
      <c r="AS269" s="117"/>
    </row>
    <row r="270" spans="2:45" s="8" customFormat="1" ht="12">
      <c r="B270" s="9"/>
      <c r="C270" s="9"/>
      <c r="G270" s="9"/>
      <c r="AC270" s="37"/>
      <c r="AD270" s="123"/>
      <c r="AE270" s="27"/>
      <c r="AF270" s="27"/>
      <c r="AG270" s="30" t="s">
        <v>194</v>
      </c>
      <c r="AH270" s="27"/>
      <c r="AS270" s="117"/>
    </row>
    <row r="271" spans="2:45" s="8" customFormat="1" ht="12">
      <c r="B271" s="9"/>
      <c r="C271" s="9"/>
      <c r="G271" s="9"/>
      <c r="AC271" s="37"/>
      <c r="AD271" s="123"/>
      <c r="AE271" s="27"/>
      <c r="AF271" s="27"/>
      <c r="AG271" s="28" t="s">
        <v>195</v>
      </c>
      <c r="AH271" s="27"/>
      <c r="AS271" s="117"/>
    </row>
    <row r="272" spans="2:45" s="8" customFormat="1" ht="12">
      <c r="B272" s="9"/>
      <c r="C272" s="9"/>
      <c r="G272" s="9"/>
      <c r="AC272" s="37"/>
      <c r="AD272" s="123"/>
      <c r="AE272" s="27"/>
      <c r="AF272" s="27"/>
      <c r="AG272" s="33" t="s">
        <v>196</v>
      </c>
      <c r="AH272" s="27"/>
      <c r="AS272" s="117"/>
    </row>
    <row r="273" spans="2:45" s="8" customFormat="1" ht="12">
      <c r="B273" s="9"/>
      <c r="C273" s="9"/>
      <c r="G273" s="9"/>
      <c r="AC273" s="37"/>
      <c r="AD273" s="123"/>
      <c r="AE273" s="27"/>
      <c r="AF273" s="27"/>
      <c r="AG273" s="28" t="s">
        <v>197</v>
      </c>
      <c r="AH273" s="27"/>
      <c r="AS273" s="117"/>
    </row>
    <row r="274" spans="2:45" s="8" customFormat="1" ht="12">
      <c r="B274" s="9"/>
      <c r="C274" s="9"/>
      <c r="G274" s="9"/>
      <c r="AC274" s="37"/>
      <c r="AD274" s="123"/>
      <c r="AE274" s="27"/>
      <c r="AF274" s="27"/>
      <c r="AG274" s="33" t="s">
        <v>198</v>
      </c>
      <c r="AH274" s="27"/>
      <c r="AS274" s="117"/>
    </row>
    <row r="275" spans="2:45" s="8" customFormat="1" ht="12">
      <c r="B275" s="9"/>
      <c r="C275" s="9"/>
      <c r="G275" s="9"/>
      <c r="AC275" s="37"/>
      <c r="AD275" s="123"/>
      <c r="AE275" s="27"/>
      <c r="AF275" s="27"/>
      <c r="AG275" s="28" t="s">
        <v>199</v>
      </c>
      <c r="AH275" s="27"/>
      <c r="AS275" s="117"/>
    </row>
    <row r="276" spans="2:45" s="8" customFormat="1" ht="12">
      <c r="B276" s="9"/>
      <c r="C276" s="9"/>
      <c r="G276" s="9"/>
      <c r="AC276" s="37"/>
      <c r="AD276" s="123"/>
      <c r="AE276" s="27"/>
      <c r="AF276" s="27"/>
      <c r="AG276" s="28" t="s">
        <v>200</v>
      </c>
      <c r="AH276" s="27"/>
      <c r="AS276" s="117"/>
    </row>
    <row r="277" spans="2:45" s="8" customFormat="1" ht="12">
      <c r="B277" s="9"/>
      <c r="C277" s="9"/>
      <c r="G277" s="9"/>
      <c r="AC277" s="37"/>
      <c r="AD277" s="123"/>
      <c r="AE277" s="27"/>
      <c r="AF277" s="27"/>
      <c r="AG277" s="30" t="s">
        <v>201</v>
      </c>
      <c r="AH277" s="27"/>
      <c r="AS277" s="117"/>
    </row>
    <row r="278" spans="2:45" s="8" customFormat="1" ht="12">
      <c r="B278" s="9"/>
      <c r="C278" s="9"/>
      <c r="G278" s="9"/>
      <c r="AC278" s="37"/>
      <c r="AD278" s="123"/>
      <c r="AE278" s="27"/>
      <c r="AF278" s="27"/>
      <c r="AG278" s="28" t="s">
        <v>202</v>
      </c>
      <c r="AH278" s="27"/>
      <c r="AS278" s="117"/>
    </row>
    <row r="279" spans="2:45" s="8" customFormat="1" ht="12">
      <c r="B279" s="9"/>
      <c r="C279" s="9"/>
      <c r="G279" s="9"/>
      <c r="AC279" s="37"/>
      <c r="AD279" s="123"/>
      <c r="AE279" s="27"/>
      <c r="AF279" s="27"/>
      <c r="AG279" s="28" t="s">
        <v>203</v>
      </c>
      <c r="AH279" s="27"/>
      <c r="AS279" s="117"/>
    </row>
    <row r="280" spans="2:45" s="8" customFormat="1" ht="12">
      <c r="B280" s="9"/>
      <c r="C280" s="9"/>
      <c r="G280" s="9"/>
      <c r="AC280" s="37"/>
      <c r="AD280" s="123"/>
      <c r="AE280" s="27"/>
      <c r="AF280" s="27"/>
      <c r="AG280" s="28" t="s">
        <v>204</v>
      </c>
      <c r="AH280" s="27"/>
      <c r="AS280" s="117"/>
    </row>
    <row r="281" spans="2:45" s="8" customFormat="1" ht="12">
      <c r="B281" s="9"/>
      <c r="C281" s="9"/>
      <c r="G281" s="9"/>
      <c r="AC281" s="37"/>
      <c r="AD281" s="123"/>
      <c r="AE281" s="27"/>
      <c r="AF281" s="27"/>
      <c r="AG281" s="28" t="s">
        <v>205</v>
      </c>
      <c r="AH281" s="27"/>
      <c r="AS281" s="117"/>
    </row>
    <row r="282" spans="2:45" s="8" customFormat="1" ht="12">
      <c r="B282" s="9"/>
      <c r="C282" s="9"/>
      <c r="G282" s="9"/>
      <c r="AC282" s="37"/>
      <c r="AD282" s="123"/>
      <c r="AE282" s="27"/>
      <c r="AF282" s="27"/>
      <c r="AG282" s="28" t="s">
        <v>206</v>
      </c>
      <c r="AH282" s="27"/>
      <c r="AS282" s="117"/>
    </row>
    <row r="283" spans="2:45" s="8" customFormat="1" ht="12">
      <c r="B283" s="9"/>
      <c r="C283" s="9"/>
      <c r="G283" s="9"/>
      <c r="AC283" s="37"/>
      <c r="AD283" s="123"/>
      <c r="AE283" s="27"/>
      <c r="AF283" s="27"/>
      <c r="AG283" s="28" t="s">
        <v>207</v>
      </c>
      <c r="AH283" s="27"/>
      <c r="AS283" s="117"/>
    </row>
    <row r="284" spans="2:45" s="8" customFormat="1" ht="12">
      <c r="B284" s="9"/>
      <c r="C284" s="9"/>
      <c r="G284" s="9"/>
      <c r="AC284" s="37"/>
      <c r="AD284" s="123"/>
      <c r="AE284" s="27"/>
      <c r="AF284" s="27"/>
      <c r="AG284" s="28" t="s">
        <v>208</v>
      </c>
      <c r="AH284" s="27"/>
      <c r="AS284" s="117"/>
    </row>
    <row r="285" spans="2:45" s="8" customFormat="1" ht="12">
      <c r="B285" s="9"/>
      <c r="C285" s="9"/>
      <c r="G285" s="9"/>
      <c r="AC285" s="37"/>
      <c r="AD285" s="123"/>
      <c r="AE285" s="27"/>
      <c r="AF285" s="27"/>
      <c r="AG285" s="28" t="s">
        <v>209</v>
      </c>
      <c r="AH285" s="27"/>
      <c r="AS285" s="117"/>
    </row>
    <row r="286" spans="2:45" s="8" customFormat="1" ht="12">
      <c r="B286" s="9"/>
      <c r="C286" s="9"/>
      <c r="G286" s="9"/>
      <c r="AC286" s="37"/>
      <c r="AD286" s="123"/>
      <c r="AE286" s="27"/>
      <c r="AF286" s="27"/>
      <c r="AG286" s="28" t="s">
        <v>210</v>
      </c>
      <c r="AH286" s="27"/>
      <c r="AS286" s="117"/>
    </row>
    <row r="287" spans="2:45" s="8" customFormat="1" ht="12">
      <c r="B287" s="9"/>
      <c r="C287" s="9"/>
      <c r="G287" s="9"/>
      <c r="AC287" s="37"/>
      <c r="AD287" s="123"/>
      <c r="AE287" s="27"/>
      <c r="AF287" s="27"/>
      <c r="AG287" s="28" t="s">
        <v>211</v>
      </c>
      <c r="AH287" s="27"/>
      <c r="AS287" s="117"/>
    </row>
    <row r="288" spans="2:45" s="8" customFormat="1" ht="12">
      <c r="B288" s="9"/>
      <c r="C288" s="9"/>
      <c r="G288" s="9"/>
      <c r="AC288" s="37"/>
      <c r="AD288" s="123"/>
      <c r="AE288" s="27"/>
      <c r="AF288" s="27"/>
      <c r="AG288" s="28" t="s">
        <v>212</v>
      </c>
      <c r="AH288" s="27"/>
      <c r="AS288" s="117"/>
    </row>
    <row r="289" spans="2:45" s="8" customFormat="1" ht="12">
      <c r="B289" s="9"/>
      <c r="C289" s="9"/>
      <c r="G289" s="9"/>
      <c r="AC289" s="37"/>
      <c r="AD289" s="123"/>
      <c r="AE289" s="27"/>
      <c r="AF289" s="27"/>
      <c r="AG289" s="30" t="s">
        <v>213</v>
      </c>
      <c r="AH289" s="27"/>
      <c r="AS289" s="117"/>
    </row>
    <row r="290" spans="2:45" s="8" customFormat="1" ht="12">
      <c r="B290" s="9"/>
      <c r="C290" s="9"/>
      <c r="G290" s="9"/>
      <c r="AC290" s="37"/>
      <c r="AD290" s="123"/>
      <c r="AE290" s="27"/>
      <c r="AF290" s="27"/>
      <c r="AG290" s="28" t="s">
        <v>214</v>
      </c>
      <c r="AH290" s="27"/>
      <c r="AS290" s="117"/>
    </row>
    <row r="291" spans="2:45" s="8" customFormat="1" ht="12">
      <c r="B291" s="9"/>
      <c r="C291" s="9"/>
      <c r="G291" s="9"/>
      <c r="AC291" s="37"/>
      <c r="AD291" s="123"/>
      <c r="AE291" s="27"/>
      <c r="AF291" s="27"/>
      <c r="AG291" s="28" t="s">
        <v>215</v>
      </c>
      <c r="AH291" s="27"/>
      <c r="AS291" s="117"/>
    </row>
    <row r="292" spans="2:45" s="8" customFormat="1" ht="12">
      <c r="B292" s="9"/>
      <c r="C292" s="9"/>
      <c r="G292" s="9"/>
      <c r="AC292" s="37"/>
      <c r="AD292" s="123"/>
      <c r="AE292" s="27"/>
      <c r="AF292" s="27"/>
      <c r="AG292" s="28" t="s">
        <v>216</v>
      </c>
      <c r="AH292" s="27"/>
      <c r="AS292" s="117"/>
    </row>
    <row r="293" spans="2:45" s="8" customFormat="1" ht="12">
      <c r="B293" s="9"/>
      <c r="C293" s="9"/>
      <c r="G293" s="9"/>
      <c r="AC293" s="37"/>
      <c r="AD293" s="123"/>
      <c r="AE293" s="27"/>
      <c r="AF293" s="27"/>
      <c r="AG293" s="28" t="s">
        <v>217</v>
      </c>
      <c r="AH293" s="27"/>
      <c r="AS293" s="117"/>
    </row>
    <row r="294" spans="2:45" s="8" customFormat="1" ht="12">
      <c r="B294" s="9"/>
      <c r="C294" s="9"/>
      <c r="G294" s="9"/>
      <c r="AC294" s="37"/>
      <c r="AD294" s="123"/>
      <c r="AE294" s="27"/>
      <c r="AF294" s="27"/>
      <c r="AG294" s="28" t="s">
        <v>218</v>
      </c>
      <c r="AH294" s="27"/>
      <c r="AS294" s="117"/>
    </row>
    <row r="295" spans="2:45" s="8" customFormat="1" ht="12">
      <c r="B295" s="9"/>
      <c r="C295" s="9"/>
      <c r="G295" s="9"/>
      <c r="AC295" s="37"/>
      <c r="AD295" s="123"/>
      <c r="AE295" s="27"/>
      <c r="AF295" s="27"/>
      <c r="AG295" s="28" t="s">
        <v>219</v>
      </c>
      <c r="AH295" s="27"/>
      <c r="AS295" s="117"/>
    </row>
    <row r="296" spans="2:45" s="8" customFormat="1" ht="12">
      <c r="B296" s="9"/>
      <c r="C296" s="9"/>
      <c r="G296" s="9"/>
      <c r="AC296" s="37"/>
      <c r="AD296" s="123"/>
      <c r="AE296" s="27"/>
      <c r="AF296" s="27"/>
      <c r="AG296" s="28" t="s">
        <v>220</v>
      </c>
      <c r="AH296" s="27"/>
      <c r="AS296" s="117"/>
    </row>
    <row r="297" spans="2:45" s="8" customFormat="1" ht="12">
      <c r="B297" s="9"/>
      <c r="C297" s="9"/>
      <c r="G297" s="9"/>
      <c r="AC297" s="37"/>
      <c r="AD297" s="123"/>
      <c r="AE297" s="27"/>
      <c r="AF297" s="27"/>
      <c r="AG297" s="28" t="s">
        <v>221</v>
      </c>
      <c r="AH297" s="27"/>
      <c r="AS297" s="117"/>
    </row>
    <row r="298" spans="2:45" s="8" customFormat="1" ht="12">
      <c r="B298" s="9"/>
      <c r="C298" s="9"/>
      <c r="G298" s="9"/>
      <c r="AC298" s="37"/>
      <c r="AD298" s="123"/>
      <c r="AE298" s="27"/>
      <c r="AF298" s="27"/>
      <c r="AG298" s="28" t="s">
        <v>222</v>
      </c>
      <c r="AH298" s="27"/>
      <c r="AS298" s="117"/>
    </row>
    <row r="299" spans="2:45" s="8" customFormat="1" ht="12">
      <c r="B299" s="9"/>
      <c r="C299" s="9"/>
      <c r="G299" s="9"/>
      <c r="AC299" s="37"/>
      <c r="AD299" s="123"/>
      <c r="AE299" s="27"/>
      <c r="AF299" s="27"/>
      <c r="AG299" s="28" t="s">
        <v>223</v>
      </c>
      <c r="AH299" s="27"/>
      <c r="AS299" s="117"/>
    </row>
    <row r="300" spans="2:45" s="8" customFormat="1" ht="12">
      <c r="B300" s="9"/>
      <c r="C300" s="9"/>
      <c r="G300" s="9"/>
      <c r="AC300" s="37"/>
      <c r="AD300" s="123"/>
      <c r="AE300" s="27"/>
      <c r="AF300" s="27"/>
      <c r="AG300" s="28" t="s">
        <v>224</v>
      </c>
      <c r="AH300" s="27"/>
      <c r="AS300" s="117"/>
    </row>
    <row r="301" spans="2:45" s="8" customFormat="1" ht="12">
      <c r="B301" s="9"/>
      <c r="C301" s="9"/>
      <c r="G301" s="9"/>
      <c r="AC301" s="37"/>
      <c r="AD301" s="123"/>
      <c r="AE301" s="27"/>
      <c r="AF301" s="27"/>
      <c r="AG301" s="28" t="s">
        <v>225</v>
      </c>
      <c r="AH301" s="27"/>
      <c r="AS301" s="117"/>
    </row>
    <row r="302" spans="2:45" s="8" customFormat="1" ht="12">
      <c r="B302" s="9"/>
      <c r="C302" s="9"/>
      <c r="G302" s="9"/>
      <c r="AC302" s="37"/>
      <c r="AD302" s="123"/>
      <c r="AE302" s="27"/>
      <c r="AF302" s="27"/>
      <c r="AG302" s="28" t="s">
        <v>226</v>
      </c>
      <c r="AH302" s="27"/>
      <c r="AS302" s="117"/>
    </row>
    <row r="303" spans="2:45" s="8" customFormat="1" ht="12">
      <c r="B303" s="9"/>
      <c r="C303" s="9"/>
      <c r="G303" s="9"/>
      <c r="AC303" s="37"/>
      <c r="AD303" s="123"/>
      <c r="AE303" s="27"/>
      <c r="AF303" s="27"/>
      <c r="AG303" s="28" t="s">
        <v>227</v>
      </c>
      <c r="AH303" s="27"/>
      <c r="AS303" s="117"/>
    </row>
    <row r="304" spans="2:45" s="8" customFormat="1" ht="12">
      <c r="B304" s="9"/>
      <c r="C304" s="9"/>
      <c r="G304" s="9"/>
      <c r="AC304" s="37"/>
      <c r="AD304" s="123"/>
      <c r="AE304" s="27"/>
      <c r="AF304" s="27"/>
      <c r="AG304" s="28" t="s">
        <v>228</v>
      </c>
      <c r="AH304" s="27"/>
      <c r="AS304" s="117"/>
    </row>
    <row r="305" spans="2:45" s="8" customFormat="1" ht="12">
      <c r="B305" s="9"/>
      <c r="C305" s="9"/>
      <c r="G305" s="9"/>
      <c r="AC305" s="37"/>
      <c r="AD305" s="123"/>
      <c r="AE305" s="27"/>
      <c r="AF305" s="27"/>
      <c r="AG305" s="28" t="s">
        <v>229</v>
      </c>
      <c r="AH305" s="27"/>
      <c r="AS305" s="117"/>
    </row>
    <row r="306" spans="2:45" s="8" customFormat="1" ht="12">
      <c r="B306" s="9"/>
      <c r="C306" s="9"/>
      <c r="G306" s="9"/>
      <c r="AC306" s="37"/>
      <c r="AD306" s="123"/>
      <c r="AE306" s="27"/>
      <c r="AF306" s="27"/>
      <c r="AG306" s="28" t="s">
        <v>230</v>
      </c>
      <c r="AH306" s="27"/>
      <c r="AS306" s="117"/>
    </row>
    <row r="307" spans="2:45" s="8" customFormat="1" ht="12">
      <c r="B307" s="9"/>
      <c r="C307" s="9"/>
      <c r="G307" s="9"/>
      <c r="AC307" s="37"/>
      <c r="AD307" s="123"/>
      <c r="AE307" s="27"/>
      <c r="AF307" s="27"/>
      <c r="AG307" s="34" t="s">
        <v>231</v>
      </c>
      <c r="AH307" s="27"/>
      <c r="AS307" s="117"/>
    </row>
    <row r="308" spans="2:45" s="8" customFormat="1" ht="12">
      <c r="B308" s="9"/>
      <c r="C308" s="9"/>
      <c r="G308" s="9"/>
      <c r="AC308" s="37"/>
      <c r="AD308" s="123"/>
      <c r="AE308" s="27"/>
      <c r="AF308" s="27"/>
      <c r="AG308" s="28" t="s">
        <v>232</v>
      </c>
      <c r="AH308" s="27"/>
      <c r="AS308" s="117"/>
    </row>
    <row r="309" spans="2:45" s="8" customFormat="1" ht="12">
      <c r="B309" s="9"/>
      <c r="C309" s="9"/>
      <c r="G309" s="9"/>
      <c r="AC309" s="37"/>
      <c r="AD309" s="123"/>
      <c r="AE309" s="27"/>
      <c r="AF309" s="27"/>
      <c r="AG309" s="28" t="s">
        <v>233</v>
      </c>
      <c r="AH309" s="27"/>
      <c r="AS309" s="117"/>
    </row>
    <row r="310" spans="2:45" s="8" customFormat="1" ht="12">
      <c r="B310" s="9"/>
      <c r="C310" s="9"/>
      <c r="G310" s="9"/>
      <c r="AC310" s="37"/>
      <c r="AD310" s="123"/>
      <c r="AE310" s="27"/>
      <c r="AF310" s="27"/>
      <c r="AG310" s="28" t="s">
        <v>234</v>
      </c>
      <c r="AH310" s="27"/>
      <c r="AS310" s="117"/>
    </row>
    <row r="311" spans="2:45" s="8" customFormat="1" ht="12">
      <c r="B311" s="9"/>
      <c r="C311" s="9"/>
      <c r="G311" s="9"/>
      <c r="AC311" s="37"/>
      <c r="AD311" s="123"/>
      <c r="AE311" s="27"/>
      <c r="AF311" s="27"/>
      <c r="AG311" s="28" t="s">
        <v>235</v>
      </c>
      <c r="AH311" s="27"/>
      <c r="AS311" s="117"/>
    </row>
    <row r="312" spans="2:45" s="8" customFormat="1" ht="12">
      <c r="B312" s="9"/>
      <c r="C312" s="9"/>
      <c r="G312" s="9"/>
      <c r="AC312" s="37"/>
      <c r="AD312" s="123"/>
      <c r="AE312" s="27"/>
      <c r="AF312" s="27"/>
      <c r="AG312" s="28" t="s">
        <v>236</v>
      </c>
      <c r="AH312" s="27"/>
      <c r="AS312" s="117"/>
    </row>
    <row r="313" spans="2:45" s="8" customFormat="1" ht="12">
      <c r="B313" s="9"/>
      <c r="C313" s="9"/>
      <c r="G313" s="9"/>
      <c r="AC313" s="37"/>
      <c r="AD313" s="123"/>
      <c r="AE313" s="27"/>
      <c r="AF313" s="27"/>
      <c r="AG313" s="28" t="s">
        <v>237</v>
      </c>
      <c r="AH313" s="27"/>
      <c r="AS313" s="117"/>
    </row>
    <row r="314" spans="2:45" s="8" customFormat="1" ht="12">
      <c r="B314" s="9"/>
      <c r="C314" s="9"/>
      <c r="G314" s="9"/>
      <c r="AC314" s="37"/>
      <c r="AD314" s="123"/>
      <c r="AE314" s="27"/>
      <c r="AF314" s="27"/>
      <c r="AG314" s="28" t="s">
        <v>238</v>
      </c>
      <c r="AH314" s="27"/>
      <c r="AS314" s="117"/>
    </row>
    <row r="315" spans="2:45" s="8" customFormat="1" ht="12">
      <c r="B315" s="9"/>
      <c r="C315" s="9"/>
      <c r="G315" s="9"/>
      <c r="AC315" s="37"/>
      <c r="AD315" s="123"/>
      <c r="AE315" s="27"/>
      <c r="AF315" s="27"/>
      <c r="AG315" s="28" t="s">
        <v>239</v>
      </c>
      <c r="AH315" s="27"/>
      <c r="AS315" s="117"/>
    </row>
    <row r="316" spans="2:45" s="8" customFormat="1" ht="12">
      <c r="B316" s="9"/>
      <c r="C316" s="9"/>
      <c r="G316" s="9"/>
      <c r="AC316" s="37"/>
      <c r="AD316" s="123"/>
      <c r="AE316" s="27"/>
      <c r="AF316" s="27"/>
      <c r="AG316" s="28" t="s">
        <v>240</v>
      </c>
      <c r="AH316" s="27"/>
      <c r="AS316" s="117"/>
    </row>
    <row r="317" spans="2:45" s="8" customFormat="1" ht="12">
      <c r="B317" s="9"/>
      <c r="C317" s="9"/>
      <c r="G317" s="9"/>
      <c r="AC317" s="37"/>
      <c r="AD317" s="123"/>
      <c r="AE317" s="27"/>
      <c r="AF317" s="27"/>
      <c r="AG317" s="33" t="s">
        <v>241</v>
      </c>
      <c r="AH317" s="27"/>
      <c r="AS317" s="117"/>
    </row>
    <row r="318" spans="2:45" s="8" customFormat="1" ht="12">
      <c r="B318" s="9"/>
      <c r="C318" s="9"/>
      <c r="G318" s="9"/>
      <c r="AC318" s="37"/>
      <c r="AD318" s="123"/>
      <c r="AE318" s="27"/>
      <c r="AF318" s="27"/>
      <c r="AG318" s="28" t="s">
        <v>242</v>
      </c>
      <c r="AH318" s="27"/>
      <c r="AS318" s="117"/>
    </row>
    <row r="319" spans="2:45" s="8" customFormat="1" ht="12">
      <c r="B319" s="9"/>
      <c r="C319" s="9"/>
      <c r="G319" s="9"/>
      <c r="AC319" s="37"/>
      <c r="AD319" s="123"/>
      <c r="AE319" s="27"/>
      <c r="AF319" s="27"/>
      <c r="AG319" s="28" t="s">
        <v>243</v>
      </c>
      <c r="AH319" s="27"/>
      <c r="AS319" s="117"/>
    </row>
    <row r="320" spans="2:45" s="8" customFormat="1" ht="12">
      <c r="B320" s="9"/>
      <c r="C320" s="9"/>
      <c r="G320" s="9"/>
      <c r="AC320" s="37"/>
      <c r="AD320" s="123"/>
      <c r="AE320" s="27"/>
      <c r="AF320" s="27"/>
      <c r="AG320" s="28" t="s">
        <v>244</v>
      </c>
      <c r="AH320" s="27"/>
      <c r="AS320" s="117"/>
    </row>
    <row r="321" spans="2:45" s="8" customFormat="1" ht="12">
      <c r="B321" s="9"/>
      <c r="C321" s="9"/>
      <c r="G321" s="9"/>
      <c r="AC321" s="37"/>
      <c r="AD321" s="123"/>
      <c r="AE321" s="27"/>
      <c r="AF321" s="27"/>
      <c r="AG321" s="28" t="s">
        <v>245</v>
      </c>
      <c r="AH321" s="27"/>
      <c r="AS321" s="117"/>
    </row>
    <row r="322" spans="2:45" s="8" customFormat="1" ht="12">
      <c r="B322" s="9"/>
      <c r="C322" s="9"/>
      <c r="G322" s="9"/>
      <c r="AC322" s="37"/>
      <c r="AD322" s="123"/>
      <c r="AE322" s="27"/>
      <c r="AF322" s="27"/>
      <c r="AG322" s="28" t="s">
        <v>246</v>
      </c>
      <c r="AH322" s="27"/>
      <c r="AS322" s="117"/>
    </row>
    <row r="323" spans="2:45" s="8" customFormat="1" ht="12">
      <c r="B323" s="9"/>
      <c r="C323" s="9"/>
      <c r="G323" s="9"/>
      <c r="AC323" s="37"/>
      <c r="AD323" s="123"/>
      <c r="AE323" s="27"/>
      <c r="AF323" s="27"/>
      <c r="AG323" s="28" t="s">
        <v>247</v>
      </c>
      <c r="AH323" s="27"/>
      <c r="AS323" s="117"/>
    </row>
    <row r="324" spans="2:45" s="8" customFormat="1" ht="12">
      <c r="B324" s="9"/>
      <c r="C324" s="9"/>
      <c r="G324" s="9"/>
      <c r="AC324" s="37"/>
      <c r="AD324" s="123"/>
      <c r="AE324" s="27"/>
      <c r="AF324" s="27"/>
      <c r="AG324" s="28" t="s">
        <v>248</v>
      </c>
      <c r="AH324" s="27"/>
      <c r="AS324" s="117"/>
    </row>
    <row r="325" spans="2:45" s="8" customFormat="1" ht="12">
      <c r="B325" s="9"/>
      <c r="C325" s="9"/>
      <c r="G325" s="9"/>
      <c r="AC325" s="37"/>
      <c r="AD325" s="123"/>
      <c r="AE325" s="27"/>
      <c r="AF325" s="27"/>
      <c r="AG325" s="28" t="s">
        <v>249</v>
      </c>
      <c r="AH325" s="27"/>
      <c r="AS325" s="117"/>
    </row>
    <row r="326" spans="2:45" s="8" customFormat="1" ht="12">
      <c r="B326" s="9"/>
      <c r="C326" s="9"/>
      <c r="G326" s="9"/>
      <c r="AC326" s="37"/>
      <c r="AD326" s="123"/>
      <c r="AE326" s="27"/>
      <c r="AF326" s="27"/>
      <c r="AG326" s="28" t="s">
        <v>250</v>
      </c>
      <c r="AH326" s="27"/>
      <c r="AS326" s="117"/>
    </row>
    <row r="327" spans="2:45" s="8" customFormat="1" ht="12">
      <c r="B327" s="9"/>
      <c r="C327" s="9"/>
      <c r="G327" s="9"/>
      <c r="AC327" s="37"/>
      <c r="AD327" s="123"/>
      <c r="AE327" s="27"/>
      <c r="AF327" s="27"/>
      <c r="AG327" s="28" t="s">
        <v>251</v>
      </c>
      <c r="AH327" s="27"/>
      <c r="AS327" s="117"/>
    </row>
    <row r="328" spans="2:45" s="8" customFormat="1" ht="12">
      <c r="B328" s="9"/>
      <c r="C328" s="9"/>
      <c r="G328" s="9"/>
      <c r="AC328" s="37"/>
      <c r="AD328" s="123"/>
      <c r="AE328" s="27"/>
      <c r="AF328" s="27"/>
      <c r="AG328" s="28" t="s">
        <v>252</v>
      </c>
      <c r="AH328" s="27"/>
      <c r="AS328" s="117"/>
    </row>
    <row r="329" spans="2:45" s="8" customFormat="1" ht="12">
      <c r="B329" s="9"/>
      <c r="C329" s="9"/>
      <c r="G329" s="9"/>
      <c r="AC329" s="37"/>
      <c r="AD329" s="123"/>
      <c r="AE329" s="27"/>
      <c r="AF329" s="27"/>
      <c r="AG329" s="28" t="s">
        <v>253</v>
      </c>
      <c r="AH329" s="27"/>
      <c r="AS329" s="117"/>
    </row>
    <row r="330" spans="2:45" s="8" customFormat="1" ht="12">
      <c r="B330" s="9"/>
      <c r="C330" s="9"/>
      <c r="G330" s="9"/>
      <c r="AC330" s="37"/>
      <c r="AD330" s="123"/>
      <c r="AE330" s="27"/>
      <c r="AF330" s="27"/>
      <c r="AG330" s="28" t="s">
        <v>254</v>
      </c>
      <c r="AH330" s="27"/>
      <c r="AS330" s="117"/>
    </row>
    <row r="331" spans="2:45" s="8" customFormat="1" ht="12">
      <c r="B331" s="9"/>
      <c r="C331" s="9"/>
      <c r="G331" s="9"/>
      <c r="AC331" s="37"/>
      <c r="AD331" s="123"/>
      <c r="AE331" s="27"/>
      <c r="AF331" s="27"/>
      <c r="AG331" s="28" t="s">
        <v>255</v>
      </c>
      <c r="AH331" s="27"/>
      <c r="AS331" s="117"/>
    </row>
    <row r="332" spans="2:45" s="8" customFormat="1" ht="12">
      <c r="B332" s="9"/>
      <c r="C332" s="9"/>
      <c r="G332" s="9"/>
      <c r="AC332" s="37"/>
      <c r="AD332" s="123"/>
      <c r="AE332" s="27"/>
      <c r="AF332" s="27"/>
      <c r="AG332" s="28" t="s">
        <v>256</v>
      </c>
      <c r="AH332" s="27"/>
      <c r="AS332" s="117"/>
    </row>
    <row r="333" spans="2:45" s="8" customFormat="1" ht="12">
      <c r="B333" s="9"/>
      <c r="C333" s="9"/>
      <c r="G333" s="9"/>
      <c r="AC333" s="37"/>
      <c r="AD333" s="123"/>
      <c r="AE333" s="27"/>
      <c r="AF333" s="27"/>
      <c r="AG333" s="28" t="s">
        <v>257</v>
      </c>
      <c r="AH333" s="27"/>
      <c r="AS333" s="117"/>
    </row>
    <row r="334" spans="2:45" s="8" customFormat="1" ht="12">
      <c r="B334" s="9"/>
      <c r="C334" s="9"/>
      <c r="G334" s="9"/>
      <c r="AC334" s="37"/>
      <c r="AD334" s="123"/>
      <c r="AE334" s="27"/>
      <c r="AF334" s="27"/>
      <c r="AG334" s="28" t="s">
        <v>258</v>
      </c>
      <c r="AH334" s="27"/>
      <c r="AS334" s="117"/>
    </row>
    <row r="335" spans="2:45" s="8" customFormat="1" ht="12">
      <c r="B335" s="9"/>
      <c r="C335" s="9"/>
      <c r="G335" s="9"/>
      <c r="AC335" s="37"/>
      <c r="AD335" s="123"/>
      <c r="AE335" s="27"/>
      <c r="AF335" s="27"/>
      <c r="AG335" s="28" t="s">
        <v>259</v>
      </c>
      <c r="AH335" s="27"/>
      <c r="AS335" s="117"/>
    </row>
    <row r="336" spans="2:45" s="8" customFormat="1" ht="12">
      <c r="B336" s="9"/>
      <c r="C336" s="9"/>
      <c r="G336" s="9"/>
      <c r="AC336" s="37"/>
      <c r="AD336" s="123"/>
      <c r="AE336" s="27"/>
      <c r="AF336" s="27"/>
      <c r="AG336" s="28" t="s">
        <v>260</v>
      </c>
      <c r="AH336" s="27"/>
      <c r="AS336" s="117"/>
    </row>
    <row r="337" spans="2:45" s="8" customFormat="1" ht="12">
      <c r="B337" s="9"/>
      <c r="C337" s="9"/>
      <c r="G337" s="9"/>
      <c r="AC337" s="37"/>
      <c r="AD337" s="123"/>
      <c r="AE337" s="27"/>
      <c r="AF337" s="27"/>
      <c r="AG337" s="28" t="s">
        <v>261</v>
      </c>
      <c r="AH337" s="27"/>
      <c r="AS337" s="117"/>
    </row>
    <row r="338" spans="2:45" s="8" customFormat="1" ht="12">
      <c r="B338" s="9"/>
      <c r="C338" s="9"/>
      <c r="G338" s="9"/>
      <c r="AC338" s="37"/>
      <c r="AD338" s="123"/>
      <c r="AE338" s="27"/>
      <c r="AF338" s="27"/>
      <c r="AG338" s="28" t="s">
        <v>262</v>
      </c>
      <c r="AH338" s="27"/>
      <c r="AS338" s="117"/>
    </row>
    <row r="339" spans="2:45" s="8" customFormat="1" ht="12">
      <c r="B339" s="9"/>
      <c r="C339" s="9"/>
      <c r="G339" s="9"/>
      <c r="AC339" s="37"/>
      <c r="AD339" s="123"/>
      <c r="AE339" s="27"/>
      <c r="AF339" s="27"/>
      <c r="AG339" s="28" t="s">
        <v>263</v>
      </c>
      <c r="AH339" s="27"/>
      <c r="AS339" s="117"/>
    </row>
    <row r="340" spans="2:45" s="8" customFormat="1" ht="12">
      <c r="B340" s="9"/>
      <c r="C340" s="9"/>
      <c r="G340" s="9"/>
      <c r="AC340" s="37"/>
      <c r="AD340" s="123"/>
      <c r="AE340" s="27"/>
      <c r="AF340" s="27"/>
      <c r="AG340" s="28" t="s">
        <v>264</v>
      </c>
      <c r="AH340" s="27"/>
      <c r="AS340" s="117"/>
    </row>
    <row r="341" spans="2:45" s="8" customFormat="1" ht="12">
      <c r="B341" s="9"/>
      <c r="C341" s="9"/>
      <c r="G341" s="9"/>
      <c r="AC341" s="37"/>
      <c r="AD341" s="123"/>
      <c r="AE341" s="27"/>
      <c r="AF341" s="27"/>
      <c r="AG341" s="34" t="s">
        <v>265</v>
      </c>
      <c r="AH341" s="27"/>
      <c r="AS341" s="117"/>
    </row>
    <row r="342" spans="2:45" s="8" customFormat="1" ht="12">
      <c r="B342" s="9"/>
      <c r="C342" s="9"/>
      <c r="G342" s="9"/>
      <c r="AC342" s="37"/>
      <c r="AD342" s="123"/>
      <c r="AE342" s="27"/>
      <c r="AF342" s="27"/>
      <c r="AG342" s="28" t="s">
        <v>266</v>
      </c>
      <c r="AH342" s="27"/>
      <c r="AS342" s="117"/>
    </row>
    <row r="343" spans="2:45" s="8" customFormat="1" ht="12">
      <c r="B343" s="9"/>
      <c r="C343" s="9"/>
      <c r="G343" s="9"/>
      <c r="AC343" s="37"/>
      <c r="AD343" s="123"/>
      <c r="AE343" s="27"/>
      <c r="AF343" s="27"/>
      <c r="AG343" s="28" t="s">
        <v>267</v>
      </c>
      <c r="AH343" s="27"/>
      <c r="AS343" s="117"/>
    </row>
    <row r="344" spans="2:45" s="8" customFormat="1" ht="12">
      <c r="B344" s="9"/>
      <c r="C344" s="9"/>
      <c r="G344" s="9"/>
      <c r="AC344" s="37"/>
      <c r="AD344" s="123"/>
      <c r="AE344" s="27"/>
      <c r="AF344" s="27"/>
      <c r="AG344" s="28" t="s">
        <v>268</v>
      </c>
      <c r="AH344" s="27"/>
      <c r="AS344" s="117"/>
    </row>
    <row r="345" spans="2:45" s="8" customFormat="1" ht="12">
      <c r="B345" s="9"/>
      <c r="C345" s="9"/>
      <c r="G345" s="9"/>
      <c r="AC345" s="37"/>
      <c r="AD345" s="123"/>
      <c r="AE345" s="27"/>
      <c r="AF345" s="27"/>
      <c r="AG345" s="28" t="s">
        <v>269</v>
      </c>
      <c r="AH345" s="27"/>
      <c r="AS345" s="117"/>
    </row>
    <row r="346" spans="2:45" s="8" customFormat="1" ht="12">
      <c r="B346" s="9"/>
      <c r="C346" s="9"/>
      <c r="G346" s="9"/>
      <c r="AC346" s="37"/>
      <c r="AD346" s="123"/>
      <c r="AE346" s="27"/>
      <c r="AF346" s="27"/>
      <c r="AG346" s="28" t="s">
        <v>270</v>
      </c>
      <c r="AH346" s="27"/>
      <c r="AS346" s="117"/>
    </row>
    <row r="347" spans="2:45" s="8" customFormat="1" ht="12">
      <c r="B347" s="9"/>
      <c r="C347" s="9"/>
      <c r="G347" s="9"/>
      <c r="AC347" s="37"/>
      <c r="AD347" s="123"/>
      <c r="AE347" s="27"/>
      <c r="AF347" s="27"/>
      <c r="AG347" s="28" t="s">
        <v>271</v>
      </c>
      <c r="AH347" s="27"/>
      <c r="AS347" s="117"/>
    </row>
    <row r="348" spans="2:45" s="8" customFormat="1" ht="12">
      <c r="B348" s="9"/>
      <c r="C348" s="9"/>
      <c r="G348" s="9"/>
      <c r="AC348" s="37"/>
      <c r="AD348" s="123"/>
      <c r="AE348" s="27"/>
      <c r="AF348" s="27"/>
      <c r="AG348" s="28" t="s">
        <v>272</v>
      </c>
      <c r="AH348" s="27"/>
      <c r="AS348" s="117"/>
    </row>
    <row r="349" spans="30:34" ht="12">
      <c r="AD349" s="123"/>
      <c r="AE349" s="27"/>
      <c r="AF349" s="27"/>
      <c r="AG349" s="28" t="s">
        <v>273</v>
      </c>
      <c r="AH349" s="27"/>
    </row>
    <row r="350" spans="30:34" ht="12">
      <c r="AD350" s="123"/>
      <c r="AE350" s="27"/>
      <c r="AF350" s="27"/>
      <c r="AG350" s="28" t="s">
        <v>274</v>
      </c>
      <c r="AH350" s="27"/>
    </row>
    <row r="351" spans="30:34" ht="12">
      <c r="AD351" s="123"/>
      <c r="AE351" s="27"/>
      <c r="AF351" s="27"/>
      <c r="AG351" s="28" t="s">
        <v>275</v>
      </c>
      <c r="AH351" s="27"/>
    </row>
    <row r="352" spans="30:34" ht="12">
      <c r="AD352" s="123"/>
      <c r="AE352" s="27"/>
      <c r="AF352" s="27"/>
      <c r="AG352" s="28" t="s">
        <v>276</v>
      </c>
      <c r="AH352" s="27"/>
    </row>
    <row r="353" spans="30:34" ht="12">
      <c r="AD353" s="123"/>
      <c r="AE353" s="27"/>
      <c r="AF353" s="27"/>
      <c r="AG353" s="28" t="s">
        <v>277</v>
      </c>
      <c r="AH353" s="27"/>
    </row>
    <row r="354" spans="30:34" ht="12">
      <c r="AD354" s="123"/>
      <c r="AE354" s="27"/>
      <c r="AF354" s="27"/>
      <c r="AG354" s="28" t="s">
        <v>278</v>
      </c>
      <c r="AH354" s="27"/>
    </row>
    <row r="355" spans="30:34" ht="12">
      <c r="AD355" s="123"/>
      <c r="AE355" s="27"/>
      <c r="AF355" s="27"/>
      <c r="AG355" s="28" t="s">
        <v>279</v>
      </c>
      <c r="AH355" s="27"/>
    </row>
    <row r="356" spans="30:34" ht="12">
      <c r="AD356" s="123"/>
      <c r="AE356" s="27"/>
      <c r="AF356" s="27"/>
      <c r="AG356" s="28" t="s">
        <v>280</v>
      </c>
      <c r="AH356" s="27"/>
    </row>
    <row r="357" spans="30:34" ht="12">
      <c r="AD357" s="123"/>
      <c r="AE357" s="27"/>
      <c r="AF357" s="27"/>
      <c r="AG357" s="28" t="s">
        <v>281</v>
      </c>
      <c r="AH357" s="27"/>
    </row>
    <row r="358" spans="30:34" ht="12">
      <c r="AD358" s="123"/>
      <c r="AE358" s="27"/>
      <c r="AF358" s="27"/>
      <c r="AG358" s="28" t="s">
        <v>282</v>
      </c>
      <c r="AH358" s="27"/>
    </row>
    <row r="359" spans="30:34" ht="12">
      <c r="AD359" s="123"/>
      <c r="AE359" s="27"/>
      <c r="AF359" s="27"/>
      <c r="AG359" s="28" t="s">
        <v>283</v>
      </c>
      <c r="AH359" s="27"/>
    </row>
    <row r="360" spans="30:34" ht="12">
      <c r="AD360" s="123"/>
      <c r="AE360" s="27"/>
      <c r="AF360" s="27"/>
      <c r="AG360" s="28" t="s">
        <v>284</v>
      </c>
      <c r="AH360" s="27"/>
    </row>
    <row r="361" spans="30:34" ht="12">
      <c r="AD361" s="123"/>
      <c r="AE361" s="27"/>
      <c r="AF361" s="27"/>
      <c r="AG361" s="28" t="s">
        <v>285</v>
      </c>
      <c r="AH361" s="27"/>
    </row>
    <row r="362" spans="30:34" ht="12">
      <c r="AD362" s="123"/>
      <c r="AE362" s="27"/>
      <c r="AF362" s="27"/>
      <c r="AG362" s="28" t="s">
        <v>286</v>
      </c>
      <c r="AH362" s="27"/>
    </row>
    <row r="363" spans="30:34" ht="12">
      <c r="AD363" s="123"/>
      <c r="AE363" s="27"/>
      <c r="AF363" s="27"/>
      <c r="AG363" s="28" t="s">
        <v>287</v>
      </c>
      <c r="AH363" s="27"/>
    </row>
    <row r="364" spans="30:34" ht="12">
      <c r="AD364" s="123"/>
      <c r="AE364" s="27"/>
      <c r="AF364" s="27"/>
      <c r="AG364" s="28" t="s">
        <v>288</v>
      </c>
      <c r="AH364" s="27"/>
    </row>
    <row r="365" spans="30:34" ht="12">
      <c r="AD365" s="123"/>
      <c r="AE365" s="27"/>
      <c r="AF365" s="27"/>
      <c r="AG365" s="28" t="s">
        <v>289</v>
      </c>
      <c r="AH365" s="27"/>
    </row>
    <row r="366" spans="30:34" ht="12">
      <c r="AD366" s="123"/>
      <c r="AE366" s="27"/>
      <c r="AF366" s="27"/>
      <c r="AG366" s="28" t="s">
        <v>290</v>
      </c>
      <c r="AH366" s="27"/>
    </row>
    <row r="367" spans="30:34" ht="12">
      <c r="AD367" s="123"/>
      <c r="AE367" s="27"/>
      <c r="AF367" s="27"/>
      <c r="AG367" s="28" t="s">
        <v>291</v>
      </c>
      <c r="AH367" s="27"/>
    </row>
    <row r="368" spans="30:34" ht="12">
      <c r="AD368" s="123"/>
      <c r="AE368" s="27"/>
      <c r="AF368" s="27"/>
      <c r="AG368" s="28" t="s">
        <v>292</v>
      </c>
      <c r="AH368" s="27"/>
    </row>
    <row r="369" spans="30:34" ht="12">
      <c r="AD369" s="123"/>
      <c r="AE369" s="27"/>
      <c r="AF369" s="27"/>
      <c r="AG369" s="28" t="s">
        <v>293</v>
      </c>
      <c r="AH369" s="27"/>
    </row>
    <row r="370" spans="30:34" ht="12">
      <c r="AD370" s="123"/>
      <c r="AE370" s="27"/>
      <c r="AF370" s="27"/>
      <c r="AG370" s="28" t="s">
        <v>294</v>
      </c>
      <c r="AH370" s="27"/>
    </row>
    <row r="371" spans="30:34" ht="12">
      <c r="AD371" s="123"/>
      <c r="AE371" s="27"/>
      <c r="AF371" s="27"/>
      <c r="AG371" s="28" t="s">
        <v>295</v>
      </c>
      <c r="AH371" s="27"/>
    </row>
    <row r="372" spans="30:34" ht="12">
      <c r="AD372" s="123"/>
      <c r="AE372" s="27"/>
      <c r="AF372" s="27"/>
      <c r="AG372" s="28" t="s">
        <v>296</v>
      </c>
      <c r="AH372" s="27"/>
    </row>
    <row r="373" spans="30:34" ht="12">
      <c r="AD373" s="123"/>
      <c r="AE373" s="27"/>
      <c r="AF373" s="27"/>
      <c r="AG373" s="28" t="s">
        <v>297</v>
      </c>
      <c r="AH373" s="27"/>
    </row>
    <row r="374" spans="30:34" ht="12">
      <c r="AD374" s="123"/>
      <c r="AE374" s="27"/>
      <c r="AF374" s="27"/>
      <c r="AG374" s="28" t="s">
        <v>298</v>
      </c>
      <c r="AH374" s="27"/>
    </row>
    <row r="375" spans="30:34" ht="12">
      <c r="AD375" s="123"/>
      <c r="AE375" s="27"/>
      <c r="AF375" s="27"/>
      <c r="AG375" s="28" t="s">
        <v>299</v>
      </c>
      <c r="AH375" s="27"/>
    </row>
    <row r="376" spans="30:34" ht="12">
      <c r="AD376" s="123"/>
      <c r="AE376" s="27"/>
      <c r="AF376" s="27"/>
      <c r="AG376" s="28" t="s">
        <v>300</v>
      </c>
      <c r="AH376" s="27"/>
    </row>
    <row r="377" spans="30:34" ht="12">
      <c r="AD377" s="123"/>
      <c r="AE377" s="27"/>
      <c r="AF377" s="27"/>
      <c r="AG377" s="28" t="s">
        <v>301</v>
      </c>
      <c r="AH377" s="27"/>
    </row>
    <row r="378" spans="30:34" ht="12">
      <c r="AD378" s="123"/>
      <c r="AE378" s="27"/>
      <c r="AF378" s="27"/>
      <c r="AG378" s="28" t="s">
        <v>302</v>
      </c>
      <c r="AH378" s="27"/>
    </row>
    <row r="379" spans="30:34" ht="12">
      <c r="AD379" s="123"/>
      <c r="AE379" s="27"/>
      <c r="AF379" s="27"/>
      <c r="AG379" s="28" t="s">
        <v>303</v>
      </c>
      <c r="AH379" s="27"/>
    </row>
    <row r="380" spans="30:34" ht="12">
      <c r="AD380" s="123"/>
      <c r="AE380" s="27"/>
      <c r="AF380" s="27"/>
      <c r="AG380" s="28" t="s">
        <v>304</v>
      </c>
      <c r="AH380" s="27"/>
    </row>
    <row r="381" spans="30:34" ht="12">
      <c r="AD381" s="123"/>
      <c r="AE381" s="27"/>
      <c r="AF381" s="27"/>
      <c r="AG381" s="28" t="s">
        <v>305</v>
      </c>
      <c r="AH381" s="27"/>
    </row>
    <row r="382" spans="30:34" ht="12">
      <c r="AD382" s="123"/>
      <c r="AE382" s="27"/>
      <c r="AF382" s="27"/>
      <c r="AG382" s="33" t="s">
        <v>306</v>
      </c>
      <c r="AH382" s="27"/>
    </row>
    <row r="383" spans="30:34" ht="12">
      <c r="AD383" s="123"/>
      <c r="AE383" s="27"/>
      <c r="AF383" s="27"/>
      <c r="AG383" s="28" t="s">
        <v>307</v>
      </c>
      <c r="AH383" s="27"/>
    </row>
    <row r="384" spans="30:34" ht="12">
      <c r="AD384" s="123"/>
      <c r="AE384" s="27"/>
      <c r="AF384" s="27"/>
      <c r="AG384" s="28" t="s">
        <v>308</v>
      </c>
      <c r="AH384" s="27"/>
    </row>
    <row r="385" spans="30:34" ht="12">
      <c r="AD385" s="123"/>
      <c r="AE385" s="27"/>
      <c r="AF385" s="27"/>
      <c r="AG385" s="28" t="s">
        <v>309</v>
      </c>
      <c r="AH385" s="27"/>
    </row>
    <row r="386" spans="30:34" ht="12">
      <c r="AD386" s="123"/>
      <c r="AE386" s="27"/>
      <c r="AF386" s="27"/>
      <c r="AG386" s="28" t="s">
        <v>310</v>
      </c>
      <c r="AH386" s="27"/>
    </row>
    <row r="387" spans="30:34" ht="12">
      <c r="AD387" s="123"/>
      <c r="AE387" s="27"/>
      <c r="AF387" s="27"/>
      <c r="AG387" s="28" t="s">
        <v>311</v>
      </c>
      <c r="AH387" s="27"/>
    </row>
    <row r="388" spans="30:34" ht="12">
      <c r="AD388" s="123"/>
      <c r="AE388" s="27"/>
      <c r="AF388" s="27"/>
      <c r="AG388" s="28" t="s">
        <v>312</v>
      </c>
      <c r="AH388" s="27"/>
    </row>
    <row r="389" spans="30:34" ht="12">
      <c r="AD389" s="123"/>
      <c r="AE389" s="27"/>
      <c r="AF389" s="27"/>
      <c r="AG389" s="28" t="s">
        <v>313</v>
      </c>
      <c r="AH389" s="27"/>
    </row>
    <row r="390" spans="30:34" ht="12">
      <c r="AD390" s="123"/>
      <c r="AE390" s="27"/>
      <c r="AF390" s="27"/>
      <c r="AG390" s="28" t="s">
        <v>314</v>
      </c>
      <c r="AH390" s="27"/>
    </row>
    <row r="391" spans="30:34" ht="12">
      <c r="AD391" s="123"/>
      <c r="AE391" s="27"/>
      <c r="AF391" s="27"/>
      <c r="AG391" s="28" t="s">
        <v>315</v>
      </c>
      <c r="AH391" s="27"/>
    </row>
    <row r="392" spans="30:34" ht="12">
      <c r="AD392" s="123"/>
      <c r="AE392" s="27"/>
      <c r="AF392" s="27"/>
      <c r="AG392" s="28" t="s">
        <v>316</v>
      </c>
      <c r="AH392" s="27"/>
    </row>
    <row r="393" spans="30:34" ht="12">
      <c r="AD393" s="123"/>
      <c r="AE393" s="27"/>
      <c r="AF393" s="27"/>
      <c r="AG393" s="28" t="s">
        <v>317</v>
      </c>
      <c r="AH393" s="27"/>
    </row>
    <row r="394" spans="30:34" ht="12">
      <c r="AD394" s="123"/>
      <c r="AE394" s="27"/>
      <c r="AF394" s="27"/>
      <c r="AG394" s="28" t="s">
        <v>318</v>
      </c>
      <c r="AH394" s="27"/>
    </row>
    <row r="395" spans="30:34" ht="12">
      <c r="AD395" s="123"/>
      <c r="AE395" s="27"/>
      <c r="AF395" s="27"/>
      <c r="AG395" s="28" t="s">
        <v>319</v>
      </c>
      <c r="AH395" s="27"/>
    </row>
    <row r="396" spans="30:34" ht="12">
      <c r="AD396" s="123"/>
      <c r="AE396" s="27"/>
      <c r="AF396" s="27"/>
      <c r="AG396" s="28" t="s">
        <v>320</v>
      </c>
      <c r="AH396" s="27"/>
    </row>
    <row r="397" spans="30:34" ht="12">
      <c r="AD397" s="123"/>
      <c r="AE397" s="27"/>
      <c r="AF397" s="27"/>
      <c r="AG397" s="28" t="s">
        <v>321</v>
      </c>
      <c r="AH397" s="27"/>
    </row>
    <row r="398" spans="30:34" ht="12">
      <c r="AD398" s="123"/>
      <c r="AE398" s="27"/>
      <c r="AF398" s="27"/>
      <c r="AG398" s="28" t="s">
        <v>322</v>
      </c>
      <c r="AH398" s="27"/>
    </row>
    <row r="399" spans="30:34" ht="12">
      <c r="AD399" s="123"/>
      <c r="AE399" s="27"/>
      <c r="AF399" s="27"/>
      <c r="AG399" s="28" t="s">
        <v>323</v>
      </c>
      <c r="AH399" s="27"/>
    </row>
    <row r="400" spans="30:34" ht="12">
      <c r="AD400" s="123"/>
      <c r="AE400" s="27"/>
      <c r="AF400" s="27"/>
      <c r="AG400" s="28" t="s">
        <v>324</v>
      </c>
      <c r="AH400" s="27"/>
    </row>
    <row r="401" spans="30:34" ht="12">
      <c r="AD401" s="123"/>
      <c r="AE401" s="27"/>
      <c r="AF401" s="27"/>
      <c r="AG401" s="28" t="s">
        <v>325</v>
      </c>
      <c r="AH401" s="27"/>
    </row>
    <row r="402" spans="30:34" ht="12">
      <c r="AD402" s="123"/>
      <c r="AE402" s="27"/>
      <c r="AF402" s="27"/>
      <c r="AG402" s="28" t="s">
        <v>326</v>
      </c>
      <c r="AH402" s="27"/>
    </row>
    <row r="403" spans="30:34" ht="12">
      <c r="AD403" s="123"/>
      <c r="AE403" s="27"/>
      <c r="AF403" s="27"/>
      <c r="AG403" s="30" t="s">
        <v>327</v>
      </c>
      <c r="AH403" s="27"/>
    </row>
    <row r="404" spans="30:34" ht="12">
      <c r="AD404" s="123"/>
      <c r="AE404" s="27"/>
      <c r="AF404" s="27"/>
      <c r="AG404" s="28" t="s">
        <v>328</v>
      </c>
      <c r="AH404" s="27"/>
    </row>
    <row r="405" spans="30:34" ht="12">
      <c r="AD405" s="127"/>
      <c r="AE405" s="39"/>
      <c r="AF405" s="39"/>
      <c r="AG405" s="39"/>
      <c r="AH405" s="39"/>
    </row>
    <row r="406" spans="30:34" ht="12">
      <c r="AD406" s="127"/>
      <c r="AE406" s="39"/>
      <c r="AF406" s="39"/>
      <c r="AG406" s="39"/>
      <c r="AH406" s="39"/>
    </row>
    <row r="407" spans="30:34" ht="12">
      <c r="AD407" s="127"/>
      <c r="AE407" s="39"/>
      <c r="AF407" s="39"/>
      <c r="AG407" s="39"/>
      <c r="AH407" s="39"/>
    </row>
    <row r="408" spans="30:34" ht="12">
      <c r="AD408" s="127"/>
      <c r="AE408" s="39"/>
      <c r="AF408" s="39"/>
      <c r="AG408" s="39"/>
      <c r="AH408" s="39"/>
    </row>
    <row r="409" spans="30:34" ht="12">
      <c r="AD409" s="127"/>
      <c r="AE409" s="39"/>
      <c r="AF409" s="39"/>
      <c r="AG409" s="39"/>
      <c r="AH409" s="39"/>
    </row>
    <row r="410" spans="30:34" ht="12">
      <c r="AD410" s="127"/>
      <c r="AE410" s="39"/>
      <c r="AF410" s="39"/>
      <c r="AG410" s="39"/>
      <c r="AH410" s="39"/>
    </row>
    <row r="411" spans="30:34" ht="12">
      <c r="AD411" s="127"/>
      <c r="AE411" s="39"/>
      <c r="AF411" s="39"/>
      <c r="AG411" s="39"/>
      <c r="AH411" s="39"/>
    </row>
    <row r="412" spans="30:34" ht="12">
      <c r="AD412" s="127"/>
      <c r="AE412" s="39"/>
      <c r="AF412" s="39"/>
      <c r="AG412" s="39"/>
      <c r="AH412" s="39"/>
    </row>
    <row r="413" spans="30:34" ht="12">
      <c r="AD413" s="127"/>
      <c r="AE413" s="39"/>
      <c r="AF413" s="39"/>
      <c r="AG413" s="39"/>
      <c r="AH413" s="39"/>
    </row>
    <row r="414" spans="30:34" ht="12">
      <c r="AD414" s="127"/>
      <c r="AE414" s="39"/>
      <c r="AF414" s="39"/>
      <c r="AG414" s="39"/>
      <c r="AH414" s="39"/>
    </row>
    <row r="415" spans="30:34" ht="12">
      <c r="AD415" s="127"/>
      <c r="AE415" s="39"/>
      <c r="AF415" s="39"/>
      <c r="AG415" s="39"/>
      <c r="AH415" s="39"/>
    </row>
    <row r="416" spans="30:34" ht="12">
      <c r="AD416" s="127"/>
      <c r="AE416" s="39"/>
      <c r="AF416" s="39"/>
      <c r="AG416" s="39"/>
      <c r="AH416" s="39"/>
    </row>
    <row r="417" spans="30:34" ht="12">
      <c r="AD417" s="127"/>
      <c r="AE417" s="39"/>
      <c r="AF417" s="39"/>
      <c r="AG417" s="39"/>
      <c r="AH417" s="39"/>
    </row>
    <row r="418" spans="30:34" ht="12">
      <c r="AD418" s="127"/>
      <c r="AE418" s="39"/>
      <c r="AF418" s="39"/>
      <c r="AG418" s="39"/>
      <c r="AH418" s="39"/>
    </row>
    <row r="419" spans="30:34" ht="12">
      <c r="AD419" s="127"/>
      <c r="AE419" s="39"/>
      <c r="AF419" s="39"/>
      <c r="AG419" s="39"/>
      <c r="AH419" s="39"/>
    </row>
    <row r="420" spans="30:34" ht="12">
      <c r="AD420" s="127"/>
      <c r="AE420" s="39"/>
      <c r="AF420" s="39"/>
      <c r="AG420" s="39"/>
      <c r="AH420" s="39"/>
    </row>
    <row r="421" spans="30:34" ht="12">
      <c r="AD421" s="127"/>
      <c r="AE421" s="39"/>
      <c r="AF421" s="39"/>
      <c r="AG421" s="39"/>
      <c r="AH421" s="39"/>
    </row>
    <row r="422" spans="30:34" ht="12">
      <c r="AD422" s="127"/>
      <c r="AE422" s="39"/>
      <c r="AF422" s="39"/>
      <c r="AG422" s="39"/>
      <c r="AH422" s="39"/>
    </row>
    <row r="423" spans="30:34" ht="12">
      <c r="AD423" s="127"/>
      <c r="AE423" s="39"/>
      <c r="AF423" s="39"/>
      <c r="AG423" s="39"/>
      <c r="AH423" s="39"/>
    </row>
    <row r="424" spans="30:34" ht="12">
      <c r="AD424" s="127"/>
      <c r="AE424" s="39"/>
      <c r="AF424" s="39"/>
      <c r="AG424" s="39"/>
      <c r="AH424" s="39"/>
    </row>
    <row r="425" spans="30:34" ht="12">
      <c r="AD425" s="127"/>
      <c r="AE425" s="39"/>
      <c r="AF425" s="39"/>
      <c r="AG425" s="39"/>
      <c r="AH425" s="39"/>
    </row>
    <row r="426" spans="30:34" ht="12">
      <c r="AD426" s="127"/>
      <c r="AE426" s="39"/>
      <c r="AF426" s="39"/>
      <c r="AG426" s="39"/>
      <c r="AH426" s="39"/>
    </row>
    <row r="427" spans="30:34" ht="12">
      <c r="AD427" s="127"/>
      <c r="AE427" s="39"/>
      <c r="AF427" s="39"/>
      <c r="AG427" s="39"/>
      <c r="AH427" s="39"/>
    </row>
    <row r="428" spans="30:34" ht="12">
      <c r="AD428" s="127"/>
      <c r="AE428" s="39"/>
      <c r="AF428" s="39"/>
      <c r="AG428" s="39"/>
      <c r="AH428" s="39"/>
    </row>
    <row r="429" spans="30:34" ht="12">
      <c r="AD429" s="127"/>
      <c r="AE429" s="39"/>
      <c r="AF429" s="39"/>
      <c r="AG429" s="39"/>
      <c r="AH429" s="39"/>
    </row>
    <row r="430" spans="30:34" ht="12">
      <c r="AD430" s="127"/>
      <c r="AE430" s="39"/>
      <c r="AF430" s="39"/>
      <c r="AG430" s="39"/>
      <c r="AH430" s="39"/>
    </row>
    <row r="431" spans="30:34" ht="12">
      <c r="AD431" s="127"/>
      <c r="AE431" s="39"/>
      <c r="AF431" s="39"/>
      <c r="AG431" s="39"/>
      <c r="AH431" s="39"/>
    </row>
    <row r="432" spans="30:34" ht="12">
      <c r="AD432" s="127"/>
      <c r="AE432" s="39"/>
      <c r="AF432" s="39"/>
      <c r="AG432" s="39"/>
      <c r="AH432" s="39"/>
    </row>
    <row r="433" spans="30:34" ht="12">
      <c r="AD433" s="127"/>
      <c r="AE433" s="39"/>
      <c r="AF433" s="39"/>
      <c r="AG433" s="39"/>
      <c r="AH433" s="39"/>
    </row>
    <row r="434" spans="30:34" ht="12">
      <c r="AD434" s="127"/>
      <c r="AE434" s="39"/>
      <c r="AF434" s="39"/>
      <c r="AG434" s="39"/>
      <c r="AH434" s="39"/>
    </row>
    <row r="435" spans="30:34" ht="12">
      <c r="AD435" s="127"/>
      <c r="AE435" s="39"/>
      <c r="AF435" s="39"/>
      <c r="AG435" s="39"/>
      <c r="AH435" s="39"/>
    </row>
    <row r="436" spans="30:34" ht="12">
      <c r="AD436" s="127"/>
      <c r="AE436" s="39"/>
      <c r="AF436" s="39"/>
      <c r="AG436" s="39"/>
      <c r="AH436" s="39"/>
    </row>
    <row r="437" spans="30:34" ht="12">
      <c r="AD437" s="127"/>
      <c r="AE437" s="39"/>
      <c r="AF437" s="39"/>
      <c r="AG437" s="39"/>
      <c r="AH437" s="39"/>
    </row>
    <row r="438" spans="30:34" ht="12">
      <c r="AD438" s="127"/>
      <c r="AE438" s="39"/>
      <c r="AF438" s="39"/>
      <c r="AG438" s="39"/>
      <c r="AH438" s="39"/>
    </row>
    <row r="439" spans="30:34" ht="12">
      <c r="AD439" s="127"/>
      <c r="AE439" s="39"/>
      <c r="AF439" s="39"/>
      <c r="AG439" s="39"/>
      <c r="AH439" s="39"/>
    </row>
    <row r="440" spans="30:34" ht="12">
      <c r="AD440" s="127"/>
      <c r="AE440" s="39"/>
      <c r="AF440" s="39"/>
      <c r="AG440" s="39"/>
      <c r="AH440" s="39"/>
    </row>
    <row r="441" spans="30:34" ht="12">
      <c r="AD441" s="127"/>
      <c r="AE441" s="39"/>
      <c r="AF441" s="39"/>
      <c r="AG441" s="39"/>
      <c r="AH441" s="39"/>
    </row>
    <row r="442" spans="30:34" ht="12">
      <c r="AD442" s="127"/>
      <c r="AE442" s="39"/>
      <c r="AF442" s="39"/>
      <c r="AG442" s="39"/>
      <c r="AH442" s="39"/>
    </row>
    <row r="443" spans="30:34" ht="12">
      <c r="AD443" s="127"/>
      <c r="AE443" s="39"/>
      <c r="AF443" s="39"/>
      <c r="AG443" s="39"/>
      <c r="AH443" s="39"/>
    </row>
    <row r="444" spans="30:34" ht="12">
      <c r="AD444" s="127"/>
      <c r="AE444" s="39"/>
      <c r="AF444" s="39"/>
      <c r="AG444" s="39"/>
      <c r="AH444" s="39"/>
    </row>
    <row r="445" spans="30:34" ht="12">
      <c r="AD445" s="127"/>
      <c r="AE445" s="39"/>
      <c r="AF445" s="39"/>
      <c r="AG445" s="39"/>
      <c r="AH445" s="39"/>
    </row>
    <row r="446" spans="30:34" ht="12">
      <c r="AD446" s="127"/>
      <c r="AE446" s="39"/>
      <c r="AF446" s="39"/>
      <c r="AG446" s="39"/>
      <c r="AH446" s="39"/>
    </row>
    <row r="447" spans="30:34" ht="12">
      <c r="AD447" s="127"/>
      <c r="AE447" s="39"/>
      <c r="AF447" s="39"/>
      <c r="AG447" s="39"/>
      <c r="AH447" s="39"/>
    </row>
    <row r="448" spans="30:34" ht="12">
      <c r="AD448" s="127"/>
      <c r="AE448" s="39"/>
      <c r="AF448" s="39"/>
      <c r="AG448" s="39"/>
      <c r="AH448" s="39"/>
    </row>
    <row r="449" spans="30:34" ht="12">
      <c r="AD449" s="127"/>
      <c r="AE449" s="39"/>
      <c r="AF449" s="39"/>
      <c r="AG449" s="39"/>
      <c r="AH449" s="39"/>
    </row>
    <row r="450" spans="30:34" ht="12">
      <c r="AD450" s="127"/>
      <c r="AE450" s="39"/>
      <c r="AF450" s="39"/>
      <c r="AG450" s="39"/>
      <c r="AH450" s="39"/>
    </row>
    <row r="451" spans="30:34" ht="12">
      <c r="AD451" s="127"/>
      <c r="AE451" s="39"/>
      <c r="AF451" s="39"/>
      <c r="AG451" s="39"/>
      <c r="AH451" s="39"/>
    </row>
    <row r="452" spans="30:34" ht="12">
      <c r="AD452" s="127"/>
      <c r="AE452" s="39"/>
      <c r="AF452" s="39"/>
      <c r="AG452" s="39"/>
      <c r="AH452" s="39"/>
    </row>
    <row r="453" spans="30:34" ht="12">
      <c r="AD453" s="127"/>
      <c r="AE453" s="39"/>
      <c r="AF453" s="39"/>
      <c r="AG453" s="39"/>
      <c r="AH453" s="39"/>
    </row>
    <row r="454" spans="30:34" ht="12">
      <c r="AD454" s="127"/>
      <c r="AE454" s="39"/>
      <c r="AF454" s="39"/>
      <c r="AG454" s="39"/>
      <c r="AH454" s="39"/>
    </row>
    <row r="455" spans="30:34" ht="12">
      <c r="AD455" s="127"/>
      <c r="AE455" s="39"/>
      <c r="AF455" s="39"/>
      <c r="AG455" s="39"/>
      <c r="AH455" s="39"/>
    </row>
    <row r="456" spans="30:34" ht="12">
      <c r="AD456" s="127"/>
      <c r="AE456" s="39"/>
      <c r="AF456" s="39"/>
      <c r="AG456" s="39"/>
      <c r="AH456" s="39"/>
    </row>
    <row r="457" spans="30:34" ht="12">
      <c r="AD457" s="127"/>
      <c r="AE457" s="39"/>
      <c r="AF457" s="39"/>
      <c r="AG457" s="39"/>
      <c r="AH457" s="39"/>
    </row>
    <row r="458" spans="30:34" ht="12">
      <c r="AD458" s="127"/>
      <c r="AE458" s="39"/>
      <c r="AF458" s="39"/>
      <c r="AG458" s="39"/>
      <c r="AH458" s="39"/>
    </row>
    <row r="459" spans="30:34" ht="12">
      <c r="AD459" s="127"/>
      <c r="AE459" s="39"/>
      <c r="AF459" s="39"/>
      <c r="AG459" s="39"/>
      <c r="AH459" s="39"/>
    </row>
    <row r="460" spans="30:34" ht="12">
      <c r="AD460" s="127"/>
      <c r="AE460" s="39"/>
      <c r="AF460" s="39"/>
      <c r="AG460" s="39"/>
      <c r="AH460" s="39"/>
    </row>
    <row r="461" spans="30:34" ht="12">
      <c r="AD461" s="127"/>
      <c r="AE461" s="39"/>
      <c r="AF461" s="39"/>
      <c r="AG461" s="39"/>
      <c r="AH461" s="39"/>
    </row>
    <row r="462" spans="30:34" ht="12">
      <c r="AD462" s="127"/>
      <c r="AE462" s="39"/>
      <c r="AF462" s="39"/>
      <c r="AG462" s="39"/>
      <c r="AH462" s="39"/>
    </row>
    <row r="463" spans="30:34" ht="12">
      <c r="AD463" s="127"/>
      <c r="AE463" s="39"/>
      <c r="AF463" s="39"/>
      <c r="AG463" s="39"/>
      <c r="AH463" s="39"/>
    </row>
    <row r="464" spans="30:34" ht="12">
      <c r="AD464" s="127"/>
      <c r="AE464" s="39"/>
      <c r="AF464" s="39"/>
      <c r="AG464" s="39"/>
      <c r="AH464" s="39"/>
    </row>
    <row r="465" spans="30:34" ht="12">
      <c r="AD465" s="127"/>
      <c r="AE465" s="39"/>
      <c r="AF465" s="39"/>
      <c r="AG465" s="39"/>
      <c r="AH465" s="39"/>
    </row>
    <row r="466" spans="30:34" ht="12">
      <c r="AD466" s="127"/>
      <c r="AE466" s="39"/>
      <c r="AF466" s="39"/>
      <c r="AG466" s="39"/>
      <c r="AH466" s="39"/>
    </row>
    <row r="467" spans="30:34" ht="12">
      <c r="AD467" s="127"/>
      <c r="AE467" s="39"/>
      <c r="AF467" s="39"/>
      <c r="AG467" s="39"/>
      <c r="AH467" s="39"/>
    </row>
    <row r="468" spans="30:34" ht="12">
      <c r="AD468" s="127"/>
      <c r="AE468" s="39"/>
      <c r="AF468" s="39"/>
      <c r="AG468" s="39"/>
      <c r="AH468" s="39"/>
    </row>
    <row r="469" spans="30:34" ht="12">
      <c r="AD469" s="127"/>
      <c r="AE469" s="39"/>
      <c r="AF469" s="39"/>
      <c r="AG469" s="39"/>
      <c r="AH469" s="39"/>
    </row>
    <row r="470" spans="30:34" ht="12">
      <c r="AD470" s="127"/>
      <c r="AE470" s="39"/>
      <c r="AF470" s="39"/>
      <c r="AG470" s="39"/>
      <c r="AH470" s="39"/>
    </row>
    <row r="471" spans="30:34" ht="12">
      <c r="AD471" s="127"/>
      <c r="AE471" s="39"/>
      <c r="AF471" s="39"/>
      <c r="AG471" s="39"/>
      <c r="AH471" s="39"/>
    </row>
    <row r="472" spans="30:34" ht="12">
      <c r="AD472" s="127"/>
      <c r="AE472" s="39"/>
      <c r="AF472" s="39"/>
      <c r="AG472" s="39"/>
      <c r="AH472" s="39"/>
    </row>
    <row r="473" spans="30:34" ht="12">
      <c r="AD473" s="127"/>
      <c r="AE473" s="39"/>
      <c r="AF473" s="39"/>
      <c r="AG473" s="39"/>
      <c r="AH473" s="39"/>
    </row>
    <row r="474" spans="30:34" ht="12">
      <c r="AD474" s="127"/>
      <c r="AE474" s="39"/>
      <c r="AF474" s="39"/>
      <c r="AG474" s="39"/>
      <c r="AH474" s="39"/>
    </row>
    <row r="475" spans="30:34" ht="12">
      <c r="AD475" s="127"/>
      <c r="AE475" s="39"/>
      <c r="AF475" s="39"/>
      <c r="AG475" s="39"/>
      <c r="AH475" s="39"/>
    </row>
    <row r="476" spans="30:34" ht="12">
      <c r="AD476" s="127"/>
      <c r="AE476" s="39"/>
      <c r="AF476" s="39"/>
      <c r="AG476" s="39"/>
      <c r="AH476" s="39"/>
    </row>
    <row r="477" spans="30:34" ht="12">
      <c r="AD477" s="127"/>
      <c r="AE477" s="39"/>
      <c r="AF477" s="39"/>
      <c r="AG477" s="39"/>
      <c r="AH477" s="39"/>
    </row>
    <row r="478" spans="30:34" ht="12">
      <c r="AD478" s="127"/>
      <c r="AE478" s="39"/>
      <c r="AF478" s="39"/>
      <c r="AG478" s="39"/>
      <c r="AH478" s="39"/>
    </row>
    <row r="479" spans="30:34" ht="12">
      <c r="AD479" s="127"/>
      <c r="AE479" s="39"/>
      <c r="AF479" s="39"/>
      <c r="AG479" s="39"/>
      <c r="AH479" s="39"/>
    </row>
    <row r="480" spans="30:34" ht="12">
      <c r="AD480" s="127"/>
      <c r="AE480" s="39"/>
      <c r="AF480" s="39"/>
      <c r="AG480" s="39"/>
      <c r="AH480" s="39"/>
    </row>
    <row r="481" spans="30:34" ht="12">
      <c r="AD481" s="127"/>
      <c r="AE481" s="39"/>
      <c r="AF481" s="39"/>
      <c r="AG481" s="39"/>
      <c r="AH481" s="39"/>
    </row>
    <row r="482" spans="30:34" ht="12">
      <c r="AD482" s="127"/>
      <c r="AE482" s="39"/>
      <c r="AF482" s="39"/>
      <c r="AG482" s="39"/>
      <c r="AH482" s="39"/>
    </row>
    <row r="483" spans="30:34" ht="12">
      <c r="AD483" s="127"/>
      <c r="AE483" s="39"/>
      <c r="AF483" s="39"/>
      <c r="AG483" s="39"/>
      <c r="AH483" s="39"/>
    </row>
    <row r="484" spans="30:34" ht="12">
      <c r="AD484" s="127"/>
      <c r="AE484" s="39"/>
      <c r="AF484" s="39"/>
      <c r="AG484" s="39"/>
      <c r="AH484" s="39"/>
    </row>
    <row r="485" spans="30:34" ht="12">
      <c r="AD485" s="127"/>
      <c r="AE485" s="39"/>
      <c r="AF485" s="39"/>
      <c r="AG485" s="39"/>
      <c r="AH485" s="39"/>
    </row>
    <row r="486" spans="30:34" ht="12">
      <c r="AD486" s="127"/>
      <c r="AE486" s="39"/>
      <c r="AF486" s="39"/>
      <c r="AG486" s="39"/>
      <c r="AH486" s="39"/>
    </row>
    <row r="487" spans="30:34" ht="12">
      <c r="AD487" s="127"/>
      <c r="AE487" s="39"/>
      <c r="AF487" s="39"/>
      <c r="AG487" s="39"/>
      <c r="AH487" s="39"/>
    </row>
    <row r="488" spans="30:34" ht="12">
      <c r="AD488" s="127"/>
      <c r="AE488" s="39"/>
      <c r="AF488" s="39"/>
      <c r="AG488" s="39"/>
      <c r="AH488" s="39"/>
    </row>
    <row r="489" spans="30:34" ht="12">
      <c r="AD489" s="127"/>
      <c r="AE489" s="39"/>
      <c r="AF489" s="39"/>
      <c r="AG489" s="39"/>
      <c r="AH489" s="39"/>
    </row>
    <row r="490" spans="30:34" ht="12">
      <c r="AD490" s="127"/>
      <c r="AE490" s="39"/>
      <c r="AF490" s="39"/>
      <c r="AG490" s="39"/>
      <c r="AH490" s="39"/>
    </row>
    <row r="491" spans="30:34" ht="12">
      <c r="AD491" s="127"/>
      <c r="AE491" s="39"/>
      <c r="AF491" s="39"/>
      <c r="AG491" s="39"/>
      <c r="AH491" s="39"/>
    </row>
    <row r="492" spans="30:34" ht="12">
      <c r="AD492" s="127"/>
      <c r="AE492" s="39"/>
      <c r="AF492" s="39"/>
      <c r="AG492" s="39"/>
      <c r="AH492" s="39"/>
    </row>
    <row r="493" spans="30:34" ht="12">
      <c r="AD493" s="127"/>
      <c r="AE493" s="39"/>
      <c r="AF493" s="39"/>
      <c r="AG493" s="39"/>
      <c r="AH493" s="39"/>
    </row>
    <row r="494" spans="30:34" ht="12">
      <c r="AD494" s="127"/>
      <c r="AE494" s="39"/>
      <c r="AF494" s="39"/>
      <c r="AG494" s="39"/>
      <c r="AH494" s="39"/>
    </row>
    <row r="495" spans="30:34" ht="12">
      <c r="AD495" s="127"/>
      <c r="AE495" s="39"/>
      <c r="AF495" s="39"/>
      <c r="AG495" s="39"/>
      <c r="AH495" s="39"/>
    </row>
    <row r="496" spans="30:34" ht="12">
      <c r="AD496" s="127"/>
      <c r="AE496" s="39"/>
      <c r="AF496" s="39"/>
      <c r="AG496" s="39"/>
      <c r="AH496" s="39"/>
    </row>
    <row r="497" spans="30:34" ht="12">
      <c r="AD497" s="127"/>
      <c r="AE497" s="39"/>
      <c r="AF497" s="39"/>
      <c r="AG497" s="39"/>
      <c r="AH497" s="39"/>
    </row>
    <row r="498" spans="30:34" ht="12">
      <c r="AD498" s="127"/>
      <c r="AE498" s="39"/>
      <c r="AF498" s="39"/>
      <c r="AG498" s="39"/>
      <c r="AH498" s="39"/>
    </row>
    <row r="499" spans="30:34" ht="12">
      <c r="AD499" s="127"/>
      <c r="AE499" s="39"/>
      <c r="AF499" s="39"/>
      <c r="AG499" s="39"/>
      <c r="AH499" s="39"/>
    </row>
    <row r="500" spans="30:34" ht="12">
      <c r="AD500" s="127"/>
      <c r="AE500" s="39"/>
      <c r="AF500" s="39"/>
      <c r="AG500" s="39"/>
      <c r="AH500" s="39"/>
    </row>
    <row r="501" spans="30:34" ht="12">
      <c r="AD501" s="127"/>
      <c r="AE501" s="39"/>
      <c r="AF501" s="39"/>
      <c r="AG501" s="39"/>
      <c r="AH501" s="39"/>
    </row>
    <row r="502" spans="30:34" ht="12">
      <c r="AD502" s="127"/>
      <c r="AE502" s="39"/>
      <c r="AF502" s="39"/>
      <c r="AG502" s="39"/>
      <c r="AH502" s="39"/>
    </row>
    <row r="503" spans="30:34" ht="12">
      <c r="AD503" s="127"/>
      <c r="AE503" s="39"/>
      <c r="AF503" s="39"/>
      <c r="AG503" s="39"/>
      <c r="AH503" s="39"/>
    </row>
    <row r="504" spans="30:34" ht="12">
      <c r="AD504" s="127"/>
      <c r="AE504" s="39"/>
      <c r="AF504" s="39"/>
      <c r="AG504" s="39"/>
      <c r="AH504" s="39"/>
    </row>
    <row r="505" spans="30:34" ht="12">
      <c r="AD505" s="127"/>
      <c r="AE505" s="39"/>
      <c r="AF505" s="39"/>
      <c r="AG505" s="39"/>
      <c r="AH505" s="39"/>
    </row>
    <row r="506" spans="30:34" ht="12">
      <c r="AD506" s="127"/>
      <c r="AE506" s="39"/>
      <c r="AF506" s="39"/>
      <c r="AG506" s="39"/>
      <c r="AH506" s="39"/>
    </row>
    <row r="507" spans="30:34" ht="12">
      <c r="AD507" s="127"/>
      <c r="AE507" s="39"/>
      <c r="AF507" s="39"/>
      <c r="AG507" s="39"/>
      <c r="AH507" s="39"/>
    </row>
    <row r="508" spans="30:34" ht="12">
      <c r="AD508" s="127"/>
      <c r="AE508" s="39"/>
      <c r="AF508" s="39"/>
      <c r="AG508" s="39"/>
      <c r="AH508" s="39"/>
    </row>
    <row r="509" spans="30:34" ht="12">
      <c r="AD509" s="127"/>
      <c r="AE509" s="39"/>
      <c r="AF509" s="39"/>
      <c r="AG509" s="39"/>
      <c r="AH509" s="39"/>
    </row>
    <row r="510" spans="30:34" ht="12">
      <c r="AD510" s="127"/>
      <c r="AE510" s="39"/>
      <c r="AF510" s="39"/>
      <c r="AG510" s="39"/>
      <c r="AH510" s="39"/>
    </row>
    <row r="511" spans="30:34" ht="12">
      <c r="AD511" s="127"/>
      <c r="AE511" s="39"/>
      <c r="AF511" s="39"/>
      <c r="AG511" s="39"/>
      <c r="AH511" s="39"/>
    </row>
    <row r="512" spans="30:34" ht="12">
      <c r="AD512" s="127"/>
      <c r="AE512" s="39"/>
      <c r="AF512" s="39"/>
      <c r="AG512" s="39"/>
      <c r="AH512" s="39"/>
    </row>
    <row r="513" spans="30:34" ht="12">
      <c r="AD513" s="127"/>
      <c r="AE513" s="39"/>
      <c r="AF513" s="39"/>
      <c r="AG513" s="39"/>
      <c r="AH513" s="39"/>
    </row>
    <row r="514" spans="30:34" ht="12">
      <c r="AD514" s="127"/>
      <c r="AE514" s="39"/>
      <c r="AF514" s="39"/>
      <c r="AG514" s="39"/>
      <c r="AH514" s="39"/>
    </row>
    <row r="515" spans="30:34" ht="12">
      <c r="AD515" s="127"/>
      <c r="AE515" s="39"/>
      <c r="AF515" s="39"/>
      <c r="AG515" s="39"/>
      <c r="AH515" s="39"/>
    </row>
    <row r="516" spans="30:34" ht="12">
      <c r="AD516" s="127"/>
      <c r="AE516" s="39"/>
      <c r="AF516" s="39"/>
      <c r="AG516" s="39"/>
      <c r="AH516" s="39"/>
    </row>
    <row r="517" spans="30:34" ht="12">
      <c r="AD517" s="127"/>
      <c r="AE517" s="39"/>
      <c r="AF517" s="39"/>
      <c r="AG517" s="39"/>
      <c r="AH517" s="39"/>
    </row>
    <row r="518" spans="30:34" ht="12">
      <c r="AD518" s="127"/>
      <c r="AE518" s="39"/>
      <c r="AF518" s="39"/>
      <c r="AG518" s="39"/>
      <c r="AH518" s="39"/>
    </row>
    <row r="519" spans="30:34" ht="12">
      <c r="AD519" s="127"/>
      <c r="AE519" s="39"/>
      <c r="AF519" s="39"/>
      <c r="AG519" s="39"/>
      <c r="AH519" s="39"/>
    </row>
    <row r="520" spans="30:34" ht="12">
      <c r="AD520" s="127"/>
      <c r="AE520" s="39"/>
      <c r="AF520" s="39"/>
      <c r="AG520" s="39"/>
      <c r="AH520" s="39"/>
    </row>
    <row r="521" spans="30:34" ht="12">
      <c r="AD521" s="127"/>
      <c r="AE521" s="39"/>
      <c r="AF521" s="39"/>
      <c r="AG521" s="39"/>
      <c r="AH521" s="39"/>
    </row>
    <row r="522" spans="30:34" ht="12">
      <c r="AD522" s="127"/>
      <c r="AE522" s="39"/>
      <c r="AF522" s="39"/>
      <c r="AG522" s="39"/>
      <c r="AH522" s="39"/>
    </row>
    <row r="523" spans="30:34" ht="12">
      <c r="AD523" s="127"/>
      <c r="AE523" s="39"/>
      <c r="AF523" s="39"/>
      <c r="AG523" s="39"/>
      <c r="AH523" s="39"/>
    </row>
    <row r="524" spans="30:34" ht="12">
      <c r="AD524" s="127"/>
      <c r="AE524" s="39"/>
      <c r="AF524" s="39"/>
      <c r="AG524" s="39"/>
      <c r="AH524" s="39"/>
    </row>
    <row r="525" spans="30:34" ht="12">
      <c r="AD525" s="127"/>
      <c r="AE525" s="39"/>
      <c r="AF525" s="39"/>
      <c r="AG525" s="39"/>
      <c r="AH525" s="39"/>
    </row>
    <row r="526" spans="30:34" ht="12">
      <c r="AD526" s="128"/>
      <c r="AE526" s="40"/>
      <c r="AF526" s="40"/>
      <c r="AG526" s="41"/>
      <c r="AH526" s="40"/>
    </row>
    <row r="527" spans="30:34" ht="12">
      <c r="AD527" s="128"/>
      <c r="AE527" s="40"/>
      <c r="AF527" s="40"/>
      <c r="AG527" s="41"/>
      <c r="AH527" s="40"/>
    </row>
    <row r="528" spans="30:34" ht="12">
      <c r="AD528" s="128"/>
      <c r="AE528" s="40"/>
      <c r="AF528" s="40"/>
      <c r="AG528" s="41"/>
      <c r="AH528" s="40"/>
    </row>
    <row r="529" spans="30:34" ht="12">
      <c r="AD529" s="128"/>
      <c r="AE529" s="40"/>
      <c r="AF529" s="40"/>
      <c r="AG529" s="41"/>
      <c r="AH529" s="40"/>
    </row>
    <row r="530" spans="30:34" ht="12">
      <c r="AD530" s="128"/>
      <c r="AE530" s="40"/>
      <c r="AF530" s="40"/>
      <c r="AG530" s="41"/>
      <c r="AH530" s="40"/>
    </row>
    <row r="531" spans="30:34" ht="12">
      <c r="AD531" s="128"/>
      <c r="AE531" s="40"/>
      <c r="AF531" s="40"/>
      <c r="AG531" s="41"/>
      <c r="AH531" s="40"/>
    </row>
    <row r="532" spans="30:34" ht="12">
      <c r="AD532" s="128"/>
      <c r="AE532" s="40"/>
      <c r="AF532" s="40"/>
      <c r="AG532" s="41"/>
      <c r="AH532" s="40"/>
    </row>
    <row r="533" spans="30:34" ht="12">
      <c r="AD533" s="128"/>
      <c r="AE533" s="40"/>
      <c r="AF533" s="40"/>
      <c r="AG533" s="41"/>
      <c r="AH533" s="40"/>
    </row>
    <row r="534" spans="30:34" ht="12">
      <c r="AD534" s="128"/>
      <c r="AE534" s="40"/>
      <c r="AF534" s="40"/>
      <c r="AG534" s="41"/>
      <c r="AH534" s="40"/>
    </row>
    <row r="535" spans="30:34" ht="12">
      <c r="AD535" s="128"/>
      <c r="AE535" s="40"/>
      <c r="AF535" s="40"/>
      <c r="AG535" s="41"/>
      <c r="AH535" s="40"/>
    </row>
    <row r="536" spans="30:34" ht="12">
      <c r="AD536" s="128"/>
      <c r="AE536" s="40"/>
      <c r="AF536" s="40"/>
      <c r="AG536" s="41"/>
      <c r="AH536" s="40"/>
    </row>
    <row r="537" spans="30:34" ht="12">
      <c r="AD537" s="128"/>
      <c r="AE537" s="40"/>
      <c r="AF537" s="40"/>
      <c r="AG537" s="41"/>
      <c r="AH537" s="40"/>
    </row>
    <row r="538" spans="30:34" ht="12">
      <c r="AD538" s="128"/>
      <c r="AE538" s="40"/>
      <c r="AF538" s="40"/>
      <c r="AG538" s="41"/>
      <c r="AH538" s="40"/>
    </row>
    <row r="539" spans="30:34" ht="12">
      <c r="AD539" s="128"/>
      <c r="AE539" s="40"/>
      <c r="AF539" s="40"/>
      <c r="AG539" s="41"/>
      <c r="AH539" s="40"/>
    </row>
    <row r="540" spans="30:34" ht="12">
      <c r="AD540" s="128"/>
      <c r="AE540" s="40"/>
      <c r="AF540" s="40"/>
      <c r="AG540" s="41"/>
      <c r="AH540" s="40"/>
    </row>
    <row r="541" spans="30:34" ht="12">
      <c r="AD541" s="128"/>
      <c r="AE541" s="40"/>
      <c r="AF541" s="40"/>
      <c r="AG541" s="41"/>
      <c r="AH541" s="40"/>
    </row>
    <row r="542" spans="30:34" ht="12">
      <c r="AD542" s="128"/>
      <c r="AE542" s="40"/>
      <c r="AF542" s="40"/>
      <c r="AG542" s="41"/>
      <c r="AH542" s="40"/>
    </row>
    <row r="543" spans="30:34" ht="12">
      <c r="AD543" s="128"/>
      <c r="AE543" s="40"/>
      <c r="AF543" s="40"/>
      <c r="AG543" s="41"/>
      <c r="AH543" s="40"/>
    </row>
    <row r="544" spans="30:34" ht="12">
      <c r="AD544" s="128"/>
      <c r="AE544" s="40"/>
      <c r="AF544" s="40"/>
      <c r="AG544" s="41"/>
      <c r="AH544" s="40"/>
    </row>
    <row r="545" spans="30:34" ht="12">
      <c r="AD545" s="128"/>
      <c r="AE545" s="40"/>
      <c r="AF545" s="40"/>
      <c r="AG545" s="41"/>
      <c r="AH545" s="40"/>
    </row>
    <row r="546" spans="30:34" ht="12">
      <c r="AD546" s="128"/>
      <c r="AE546" s="40"/>
      <c r="AF546" s="40"/>
      <c r="AG546" s="41"/>
      <c r="AH546" s="40"/>
    </row>
    <row r="547" spans="30:34" ht="12">
      <c r="AD547" s="128"/>
      <c r="AE547" s="40"/>
      <c r="AF547" s="40"/>
      <c r="AG547" s="41"/>
      <c r="AH547" s="40"/>
    </row>
    <row r="548" spans="30:34" ht="12">
      <c r="AD548" s="128"/>
      <c r="AE548" s="40"/>
      <c r="AF548" s="40"/>
      <c r="AG548" s="41"/>
      <c r="AH548" s="40"/>
    </row>
    <row r="549" spans="30:34" ht="12">
      <c r="AD549" s="128"/>
      <c r="AE549" s="40"/>
      <c r="AF549" s="40"/>
      <c r="AG549" s="41"/>
      <c r="AH549" s="40"/>
    </row>
    <row r="550" spans="30:34" ht="12">
      <c r="AD550" s="128"/>
      <c r="AE550" s="40"/>
      <c r="AF550" s="40"/>
      <c r="AG550" s="41"/>
      <c r="AH550" s="40"/>
    </row>
    <row r="551" spans="30:34" ht="27.75" customHeight="1">
      <c r="AD551" s="128"/>
      <c r="AE551" s="40"/>
      <c r="AF551" s="40"/>
      <c r="AG551" s="41"/>
      <c r="AH551" s="40"/>
    </row>
    <row r="552" spans="30:34" ht="26.25" customHeight="1">
      <c r="AD552" s="128"/>
      <c r="AE552" s="40"/>
      <c r="AF552" s="40"/>
      <c r="AG552" s="41"/>
      <c r="AH552" s="40"/>
    </row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</sheetData>
  <sheetProtection/>
  <mergeCells count="42">
    <mergeCell ref="BB27:BW27"/>
    <mergeCell ref="BY27:CR27"/>
    <mergeCell ref="C41:E41"/>
    <mergeCell ref="B39:C39"/>
    <mergeCell ref="D36:E36"/>
    <mergeCell ref="B17:D17"/>
    <mergeCell ref="E17:J17"/>
    <mergeCell ref="E23:J23"/>
    <mergeCell ref="D32:E32"/>
    <mergeCell ref="D33:E33"/>
    <mergeCell ref="D34:E34"/>
    <mergeCell ref="D29:E29"/>
    <mergeCell ref="D30:E30"/>
    <mergeCell ref="D31:E31"/>
    <mergeCell ref="C40:E40"/>
    <mergeCell ref="D37:E37"/>
    <mergeCell ref="D38:E38"/>
    <mergeCell ref="D35:E35"/>
    <mergeCell ref="D28:E28"/>
    <mergeCell ref="B1:B4"/>
    <mergeCell ref="C1:I4"/>
    <mergeCell ref="I11:J11"/>
    <mergeCell ref="I13:J13"/>
    <mergeCell ref="B6:E6"/>
    <mergeCell ref="E13:F13"/>
    <mergeCell ref="E21:J21"/>
    <mergeCell ref="B21:D21"/>
    <mergeCell ref="B23:D23"/>
    <mergeCell ref="C43:F43"/>
    <mergeCell ref="C130:D130"/>
    <mergeCell ref="C126:D126"/>
    <mergeCell ref="C127:D127"/>
    <mergeCell ref="C128:D128"/>
    <mergeCell ref="C129:D129"/>
    <mergeCell ref="E11:F11"/>
    <mergeCell ref="E19:J19"/>
    <mergeCell ref="E7:F7"/>
    <mergeCell ref="B7:D7"/>
    <mergeCell ref="I7:J7"/>
    <mergeCell ref="B9:D9"/>
    <mergeCell ref="E9:F9"/>
    <mergeCell ref="I9:J9"/>
  </mergeCells>
  <dataValidations count="13">
    <dataValidation type="list" allowBlank="1" showInputMessage="1" showErrorMessage="1" sqref="C42 G42">
      <formula1>$AI$2:$AI$4</formula1>
    </dataValidation>
    <dataValidation type="list" allowBlank="1" showInputMessage="1" showErrorMessage="1" sqref="G39:G41">
      <formula1>$B$131:$B$139</formula1>
    </dataValidation>
    <dataValidation type="list" allowBlank="1" showInputMessage="1" showErrorMessage="1" sqref="G29">
      <formula1>$Q$29:$Y$29</formula1>
    </dataValidation>
    <dataValidation type="list" allowBlank="1" showInputMessage="1" showErrorMessage="1" sqref="C29:C38">
      <formula1>$B$139:$B$140</formula1>
    </dataValidation>
    <dataValidation type="list" allowBlank="1" showInputMessage="1" showErrorMessage="1" sqref="G30 G32">
      <formula1>$Q$30:$Y$30</formula1>
    </dataValidation>
    <dataValidation type="list" allowBlank="1" showInputMessage="1" showErrorMessage="1" sqref="G31">
      <formula1>$Q$31:$Y$31</formula1>
    </dataValidation>
    <dataValidation type="list" allowBlank="1" showInputMessage="1" showErrorMessage="1" sqref="G33">
      <formula1>$Q$33:$Y$33</formula1>
    </dataValidation>
    <dataValidation type="list" allowBlank="1" showInputMessage="1" showErrorMessage="1" sqref="G34">
      <formula1>$Q$34:$Y$34</formula1>
    </dataValidation>
    <dataValidation type="list" allowBlank="1" showInputMessage="1" showErrorMessage="1" sqref="G35">
      <formula1>$Q$35:$Y$35</formula1>
    </dataValidation>
    <dataValidation type="list" allowBlank="1" showInputMessage="1" showErrorMessage="1" sqref="G36">
      <formula1>$Q$36:$Y$36</formula1>
    </dataValidation>
    <dataValidation type="list" allowBlank="1" showInputMessage="1" showErrorMessage="1" sqref="G37">
      <formula1>$Q$37:$Y$37</formula1>
    </dataValidation>
    <dataValidation type="list" allowBlank="1" showInputMessage="1" showErrorMessage="1" sqref="G38">
      <formula1>$Q$38:$Y$38</formula1>
    </dataValidation>
    <dataValidation type="list" allowBlank="1" showInputMessage="1" showErrorMessage="1" sqref="E11:F11">
      <formula1>$AD$2:$AD$30</formula1>
    </dataValidation>
  </dataValidations>
  <printOptions horizontalCentered="1"/>
  <pageMargins left="0.5511811023622047" right="0.5511811023622047" top="0.4330708661417323" bottom="0.2755905511811024" header="0.15748031496062992" footer="0.1968503937007874"/>
  <pageSetup fitToHeight="1" fitToWidth="1" horizontalDpi="600" verticalDpi="600" orientation="landscape" paperSize="9" scale="21" r:id="rId2"/>
  <headerFooter alignWithMargins="0">
    <oddFooter>&amp;RPágina &amp;P de &amp;N</oddFooter>
  </headerFooter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SheetLayoutView="100" zoomScalePageLayoutView="0" workbookViewId="0" topLeftCell="A1">
      <selection activeCell="J57" sqref="J57"/>
    </sheetView>
  </sheetViews>
  <sheetFormatPr defaultColWidth="8.8515625" defaultRowHeight="12.75"/>
  <sheetData>
    <row r="1" spans="1:13" ht="12.75">
      <c r="A1" s="3"/>
      <c r="B1" s="14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14" t="s">
        <v>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14" t="s">
        <v>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2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</sheetData>
  <sheetProtection/>
  <printOptions/>
  <pageMargins left="0.75" right="0.75" top="1" bottom="1" header="0.5" footer="0.5"/>
  <pageSetup horizontalDpi="600" verticalDpi="600" orientation="portrait" paperSize="9" scale="78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1"/>
  <sheetViews>
    <sheetView view="pageBreakPreview" zoomScaleNormal="75" zoomScaleSheetLayoutView="100" zoomScalePageLayoutView="0" workbookViewId="0" topLeftCell="B28">
      <selection activeCell="F34" sqref="F34"/>
    </sheetView>
  </sheetViews>
  <sheetFormatPr defaultColWidth="9.140625" defaultRowHeight="12.75" zeroHeight="1"/>
  <cols>
    <col min="1" max="1" width="0.85546875" style="3" customWidth="1"/>
    <col min="2" max="2" width="62.140625" style="7" customWidth="1"/>
    <col min="3" max="3" width="3.57421875" style="3" customWidth="1"/>
    <col min="4" max="4" width="24.140625" style="3" customWidth="1"/>
    <col min="5" max="5" width="13.8515625" style="7" customWidth="1"/>
    <col min="6" max="6" width="53.57421875" style="3" customWidth="1"/>
    <col min="7" max="7" width="31.140625" style="3" customWidth="1"/>
    <col min="8" max="8" width="27.8515625" style="3" customWidth="1"/>
    <col min="9" max="9" width="3.140625" style="3" customWidth="1"/>
    <col min="10" max="10" width="1.8515625" style="3" customWidth="1"/>
    <col min="11" max="25" width="9.140625" style="3" customWidth="1"/>
    <col min="26" max="26" width="0" style="3" hidden="1" customWidth="1"/>
    <col min="27" max="27" width="97.8515625" style="38" hidden="1" customWidth="1"/>
    <col min="28" max="28" width="26.00390625" style="38" hidden="1" customWidth="1"/>
    <col min="29" max="29" width="14.8515625" style="38" hidden="1" customWidth="1"/>
    <col min="30" max="30" width="28.00390625" style="38" hidden="1" customWidth="1"/>
    <col min="31" max="31" width="39.8515625" style="38" hidden="1" customWidth="1"/>
    <col min="32" max="32" width="11.421875" style="38" hidden="1" customWidth="1"/>
    <col min="33" max="47" width="0" style="3" hidden="1" customWidth="1"/>
    <col min="48" max="51" width="9.140625" style="3" hidden="1" customWidth="1"/>
    <col min="52" max="16384" width="9.140625" style="3" customWidth="1"/>
  </cols>
  <sheetData>
    <row r="1" spans="2:36" ht="30.75" customHeight="1">
      <c r="B1" s="62" t="s">
        <v>489</v>
      </c>
      <c r="C1" s="60"/>
      <c r="D1" s="60"/>
      <c r="E1" s="60"/>
      <c r="F1" s="60"/>
      <c r="G1" s="60"/>
      <c r="H1" s="50"/>
      <c r="I1" s="1"/>
      <c r="AA1" s="24" t="s">
        <v>331</v>
      </c>
      <c r="AB1" s="25" t="s">
        <v>7</v>
      </c>
      <c r="AC1" s="25"/>
      <c r="AD1" s="25" t="s">
        <v>8</v>
      </c>
      <c r="AE1" s="25" t="s">
        <v>9</v>
      </c>
      <c r="AF1" s="25" t="s">
        <v>10</v>
      </c>
      <c r="AG1" s="25" t="s">
        <v>1</v>
      </c>
      <c r="AJ1" s="23" t="s">
        <v>476</v>
      </c>
    </row>
    <row r="2" spans="2:36" ht="15.75" customHeight="1">
      <c r="B2" s="60"/>
      <c r="C2" s="60"/>
      <c r="D2" s="60"/>
      <c r="E2" s="60"/>
      <c r="F2" s="60"/>
      <c r="G2" s="60"/>
      <c r="H2" s="50"/>
      <c r="I2" s="1"/>
      <c r="AA2" s="26" t="s">
        <v>332</v>
      </c>
      <c r="AB2" s="27" t="s">
        <v>24</v>
      </c>
      <c r="AC2" s="27"/>
      <c r="AD2" s="27" t="s">
        <v>12</v>
      </c>
      <c r="AE2" s="28" t="s">
        <v>13</v>
      </c>
      <c r="AF2" s="27" t="s">
        <v>14</v>
      </c>
      <c r="AG2" s="27" t="s">
        <v>482</v>
      </c>
      <c r="AJ2" s="22" t="s">
        <v>477</v>
      </c>
    </row>
    <row r="3" spans="2:36" ht="30.75" customHeight="1">
      <c r="B3" s="60"/>
      <c r="C3" s="60"/>
      <c r="D3" s="60"/>
      <c r="E3" s="60"/>
      <c r="F3" s="60"/>
      <c r="G3" s="60"/>
      <c r="H3" s="50"/>
      <c r="I3" s="1"/>
      <c r="AA3" s="29" t="s">
        <v>333</v>
      </c>
      <c r="AB3" s="27" t="s">
        <v>330</v>
      </c>
      <c r="AC3" s="27"/>
      <c r="AD3" s="27" t="s">
        <v>15</v>
      </c>
      <c r="AE3" s="28" t="s">
        <v>16</v>
      </c>
      <c r="AF3" s="27" t="s">
        <v>17</v>
      </c>
      <c r="AG3" s="27" t="s">
        <v>484</v>
      </c>
      <c r="AJ3" s="22" t="s">
        <v>478</v>
      </c>
    </row>
    <row r="4" spans="2:33" ht="30.75" customHeight="1">
      <c r="B4" s="60"/>
      <c r="C4" s="60"/>
      <c r="D4" s="60"/>
      <c r="E4" s="60"/>
      <c r="F4" s="60"/>
      <c r="G4" s="60"/>
      <c r="H4" s="50"/>
      <c r="I4" s="1"/>
      <c r="AA4" s="29" t="s">
        <v>334</v>
      </c>
      <c r="AB4" s="27" t="s">
        <v>32</v>
      </c>
      <c r="AC4" s="27"/>
      <c r="AD4" s="27" t="s">
        <v>18</v>
      </c>
      <c r="AE4" s="28" t="s">
        <v>19</v>
      </c>
      <c r="AF4" s="27"/>
      <c r="AG4" s="27" t="s">
        <v>483</v>
      </c>
    </row>
    <row r="5" spans="2:32" ht="21" customHeight="1">
      <c r="B5" s="5"/>
      <c r="C5" s="1"/>
      <c r="D5" s="1"/>
      <c r="E5" s="5"/>
      <c r="F5" s="1"/>
      <c r="G5" s="1"/>
      <c r="H5" s="1"/>
      <c r="I5" s="1"/>
      <c r="AA5" s="29" t="s">
        <v>335</v>
      </c>
      <c r="AB5" s="27" t="s">
        <v>20</v>
      </c>
      <c r="AC5" s="27"/>
      <c r="AD5" s="27"/>
      <c r="AE5" s="28" t="s">
        <v>27</v>
      </c>
      <c r="AF5" s="27"/>
    </row>
    <row r="6" spans="2:32" ht="24.75" customHeight="1">
      <c r="B6" s="61"/>
      <c r="C6" s="18"/>
      <c r="D6" s="58"/>
      <c r="E6" s="5"/>
      <c r="F6" s="18"/>
      <c r="G6" s="58"/>
      <c r="H6" s="58"/>
      <c r="I6" s="1"/>
      <c r="AA6" s="29" t="s">
        <v>336</v>
      </c>
      <c r="AB6" s="27" t="s">
        <v>21</v>
      </c>
      <c r="AC6" s="27"/>
      <c r="AD6" s="27"/>
      <c r="AE6" s="28" t="s">
        <v>28</v>
      </c>
      <c r="AF6" s="27"/>
    </row>
    <row r="7" spans="2:32" ht="43.5" customHeight="1">
      <c r="B7" s="58"/>
      <c r="C7" s="18"/>
      <c r="D7" s="16"/>
      <c r="E7" s="5"/>
      <c r="F7" s="16"/>
      <c r="G7" s="16"/>
      <c r="H7" s="16"/>
      <c r="I7" s="1"/>
      <c r="AA7" s="29" t="s">
        <v>337</v>
      </c>
      <c r="AB7" s="27" t="s">
        <v>22</v>
      </c>
      <c r="AC7" s="27"/>
      <c r="AD7" s="27"/>
      <c r="AE7" s="30" t="s">
        <v>30</v>
      </c>
      <c r="AF7" s="27"/>
    </row>
    <row r="8" spans="2:32" ht="43.5" customHeight="1">
      <c r="B8" s="58"/>
      <c r="C8" s="18"/>
      <c r="D8" s="58"/>
      <c r="E8" s="5"/>
      <c r="F8" s="18"/>
      <c r="G8" s="58"/>
      <c r="H8" s="58"/>
      <c r="I8" s="1"/>
      <c r="AA8" s="29" t="s">
        <v>338</v>
      </c>
      <c r="AB8" s="27" t="s">
        <v>11</v>
      </c>
      <c r="AC8" s="27"/>
      <c r="AD8" s="27"/>
      <c r="AE8" s="28" t="s">
        <v>31</v>
      </c>
      <c r="AF8" s="27"/>
    </row>
    <row r="9" spans="2:32" ht="43.5" customHeight="1">
      <c r="B9" s="58"/>
      <c r="C9" s="18"/>
      <c r="D9" s="16"/>
      <c r="E9" s="5"/>
      <c r="F9" s="16"/>
      <c r="G9" s="16"/>
      <c r="H9" s="16"/>
      <c r="I9" s="1"/>
      <c r="AA9" s="29" t="s">
        <v>339</v>
      </c>
      <c r="AB9" s="27" t="s">
        <v>23</v>
      </c>
      <c r="AC9" s="27"/>
      <c r="AD9" s="31"/>
      <c r="AE9" s="28" t="s">
        <v>33</v>
      </c>
      <c r="AF9" s="31"/>
    </row>
    <row r="10" spans="2:32" ht="43.5" customHeight="1">
      <c r="B10" s="58"/>
      <c r="C10" s="18"/>
      <c r="D10" s="58"/>
      <c r="E10" s="58"/>
      <c r="F10" s="58"/>
      <c r="G10" s="58"/>
      <c r="H10" s="58"/>
      <c r="I10" s="1"/>
      <c r="AA10" s="29" t="s">
        <v>340</v>
      </c>
      <c r="AB10" s="27" t="s">
        <v>25</v>
      </c>
      <c r="AC10" s="27"/>
      <c r="AD10" s="27"/>
      <c r="AE10" s="28" t="s">
        <v>34</v>
      </c>
      <c r="AF10" s="27"/>
    </row>
    <row r="11" spans="2:32" ht="43.5" customHeight="1">
      <c r="B11" s="58"/>
      <c r="C11" s="2"/>
      <c r="D11" s="2"/>
      <c r="E11" s="2"/>
      <c r="F11" s="2"/>
      <c r="G11" s="1"/>
      <c r="H11" s="1"/>
      <c r="I11" s="1"/>
      <c r="AA11" s="29" t="s">
        <v>341</v>
      </c>
      <c r="AB11" s="27" t="s">
        <v>29</v>
      </c>
      <c r="AC11" s="27"/>
      <c r="AD11" s="27"/>
      <c r="AE11" s="28" t="s">
        <v>35</v>
      </c>
      <c r="AF11" s="27"/>
    </row>
    <row r="12" spans="2:32" ht="43.5" customHeight="1">
      <c r="B12" s="58"/>
      <c r="C12" s="1"/>
      <c r="D12" s="1"/>
      <c r="E12" s="2"/>
      <c r="F12" s="1"/>
      <c r="G12" s="1"/>
      <c r="H12" s="1"/>
      <c r="I12" s="1"/>
      <c r="AA12" s="29" t="s">
        <v>342</v>
      </c>
      <c r="AB12" s="27" t="s">
        <v>26</v>
      </c>
      <c r="AC12" s="27"/>
      <c r="AD12" s="27"/>
      <c r="AE12" s="28" t="s">
        <v>36</v>
      </c>
      <c r="AF12" s="27"/>
    </row>
    <row r="13" spans="2:32" ht="43.5" customHeight="1">
      <c r="B13" s="58"/>
      <c r="C13" s="1"/>
      <c r="D13" s="1"/>
      <c r="E13" s="2"/>
      <c r="F13" s="1"/>
      <c r="G13" s="1"/>
      <c r="H13" s="1"/>
      <c r="I13" s="1"/>
      <c r="AA13" s="29"/>
      <c r="AB13" s="27"/>
      <c r="AC13" s="27"/>
      <c r="AD13" s="27"/>
      <c r="AE13" s="28"/>
      <c r="AF13" s="27"/>
    </row>
    <row r="14" spans="2:32" ht="43.5" customHeight="1">
      <c r="B14" s="58"/>
      <c r="C14" s="59"/>
      <c r="D14" s="59"/>
      <c r="E14" s="47"/>
      <c r="F14" s="52"/>
      <c r="G14" s="53"/>
      <c r="H14" s="54"/>
      <c r="I14" s="1"/>
      <c r="AA14" s="29" t="s">
        <v>344</v>
      </c>
      <c r="AB14" s="27"/>
      <c r="AC14" s="27"/>
      <c r="AD14" s="27"/>
      <c r="AE14" s="28" t="s">
        <v>38</v>
      </c>
      <c r="AF14" s="27"/>
    </row>
    <row r="15" spans="2:32" ht="13.5" customHeight="1">
      <c r="B15" s="58"/>
      <c r="C15" s="59"/>
      <c r="D15" s="59"/>
      <c r="E15" s="47"/>
      <c r="F15" s="51"/>
      <c r="G15" s="53"/>
      <c r="H15" s="54"/>
      <c r="I15" s="1"/>
      <c r="AA15" s="29" t="s">
        <v>345</v>
      </c>
      <c r="AB15" s="27"/>
      <c r="AC15" s="27"/>
      <c r="AD15" s="27"/>
      <c r="AE15" s="28" t="s">
        <v>39</v>
      </c>
      <c r="AF15" s="27"/>
    </row>
    <row r="16" spans="2:32" ht="16.5" customHeight="1">
      <c r="B16" s="58" t="s">
        <v>490</v>
      </c>
      <c r="C16" s="59"/>
      <c r="D16" s="59"/>
      <c r="E16" s="47"/>
      <c r="F16" s="51"/>
      <c r="G16" s="53"/>
      <c r="H16" s="54"/>
      <c r="I16" s="1"/>
      <c r="AA16" s="29" t="s">
        <v>346</v>
      </c>
      <c r="AB16" s="27"/>
      <c r="AC16" s="27"/>
      <c r="AD16" s="27"/>
      <c r="AE16" s="30" t="s">
        <v>40</v>
      </c>
      <c r="AF16" s="27"/>
    </row>
    <row r="17" spans="2:32" ht="72.75" customHeight="1">
      <c r="B17" s="47"/>
      <c r="C17" s="182"/>
      <c r="D17" s="182"/>
      <c r="E17" s="47"/>
      <c r="F17" s="51"/>
      <c r="G17" s="53"/>
      <c r="H17" s="54"/>
      <c r="I17" s="1"/>
      <c r="AA17" s="29" t="s">
        <v>347</v>
      </c>
      <c r="AB17" s="27"/>
      <c r="AC17" s="27"/>
      <c r="AD17" s="27"/>
      <c r="AE17" s="28" t="s">
        <v>41</v>
      </c>
      <c r="AF17" s="27"/>
    </row>
    <row r="18" spans="2:32" ht="38.25" customHeight="1">
      <c r="B18" s="47"/>
      <c r="C18" s="182"/>
      <c r="D18" s="182"/>
      <c r="E18" s="47"/>
      <c r="F18" s="51"/>
      <c r="G18" s="53"/>
      <c r="H18" s="54"/>
      <c r="I18" s="1"/>
      <c r="AA18" s="29" t="s">
        <v>348</v>
      </c>
      <c r="AB18" s="27"/>
      <c r="AC18" s="27"/>
      <c r="AD18" s="27"/>
      <c r="AE18" s="28" t="s">
        <v>42</v>
      </c>
      <c r="AF18" s="27"/>
    </row>
    <row r="19" spans="2:32" ht="12">
      <c r="B19" s="181" t="s">
        <v>498</v>
      </c>
      <c r="C19" s="181"/>
      <c r="D19" s="181"/>
      <c r="E19" s="47"/>
      <c r="F19" s="51"/>
      <c r="G19" s="53"/>
      <c r="H19" s="54"/>
      <c r="I19" s="1"/>
      <c r="AA19" s="29"/>
      <c r="AB19" s="27"/>
      <c r="AC19" s="27"/>
      <c r="AD19" s="27"/>
      <c r="AE19" s="28"/>
      <c r="AF19" s="27"/>
    </row>
    <row r="20" spans="2:32" ht="29.25" customHeight="1">
      <c r="B20" s="47"/>
      <c r="C20" s="51"/>
      <c r="D20" s="51"/>
      <c r="E20" s="47"/>
      <c r="F20" s="51"/>
      <c r="G20" s="53"/>
      <c r="H20" s="54"/>
      <c r="I20" s="1"/>
      <c r="AA20" s="29"/>
      <c r="AB20" s="27"/>
      <c r="AC20" s="27"/>
      <c r="AD20" s="27"/>
      <c r="AE20" s="28"/>
      <c r="AF20" s="27"/>
    </row>
    <row r="21" spans="2:32" ht="38.25" customHeight="1">
      <c r="B21" s="47"/>
      <c r="C21" s="51"/>
      <c r="D21" s="51"/>
      <c r="E21" s="47"/>
      <c r="F21" s="51"/>
      <c r="G21" s="53"/>
      <c r="H21" s="54"/>
      <c r="I21" s="1"/>
      <c r="AA21" s="29"/>
      <c r="AB21" s="27"/>
      <c r="AC21" s="27"/>
      <c r="AD21" s="27"/>
      <c r="AE21" s="28"/>
      <c r="AF21" s="27"/>
    </row>
    <row r="22" spans="2:32" ht="38.25" customHeight="1">
      <c r="B22" s="47"/>
      <c r="C22" s="51"/>
      <c r="D22" s="51"/>
      <c r="E22" s="47"/>
      <c r="F22" s="51"/>
      <c r="G22" s="53"/>
      <c r="H22" s="54"/>
      <c r="I22" s="1"/>
      <c r="AA22" s="29"/>
      <c r="AB22" s="27"/>
      <c r="AC22" s="27"/>
      <c r="AD22" s="27"/>
      <c r="AE22" s="28"/>
      <c r="AF22" s="27"/>
    </row>
    <row r="23" spans="2:32" ht="21.75" customHeight="1">
      <c r="B23" s="47"/>
      <c r="C23" s="51"/>
      <c r="D23" s="51"/>
      <c r="E23" s="47"/>
      <c r="F23" s="51"/>
      <c r="G23" s="53"/>
      <c r="H23" s="54"/>
      <c r="I23" s="1"/>
      <c r="AA23" s="29"/>
      <c r="AB23" s="27"/>
      <c r="AC23" s="27"/>
      <c r="AD23" s="27"/>
      <c r="AE23" s="28"/>
      <c r="AF23" s="27"/>
    </row>
    <row r="24" spans="2:32" ht="21" customHeight="1">
      <c r="B24" s="47" t="s">
        <v>491</v>
      </c>
      <c r="C24" s="182"/>
      <c r="D24" s="182"/>
      <c r="E24" s="47"/>
      <c r="F24" s="51"/>
      <c r="G24" s="53"/>
      <c r="H24" s="54"/>
      <c r="I24" s="1"/>
      <c r="AA24" s="29" t="s">
        <v>349</v>
      </c>
      <c r="AB24" s="27"/>
      <c r="AC24" s="27"/>
      <c r="AD24" s="27"/>
      <c r="AE24" s="28" t="s">
        <v>43</v>
      </c>
      <c r="AF24" s="27"/>
    </row>
    <row r="25" spans="2:32" ht="72.75" customHeight="1">
      <c r="B25" s="47"/>
      <c r="C25" s="182"/>
      <c r="D25" s="182"/>
      <c r="E25" s="47"/>
      <c r="F25" s="55"/>
      <c r="G25" s="53"/>
      <c r="H25" s="54"/>
      <c r="I25" s="1"/>
      <c r="AA25" s="29" t="s">
        <v>350</v>
      </c>
      <c r="AB25" s="27"/>
      <c r="AC25" s="27"/>
      <c r="AD25" s="27"/>
      <c r="AE25" s="28" t="s">
        <v>44</v>
      </c>
      <c r="AF25" s="27"/>
    </row>
    <row r="26" spans="2:32" ht="72.75" customHeight="1">
      <c r="B26" s="47"/>
      <c r="C26" s="182"/>
      <c r="D26" s="182"/>
      <c r="E26" s="47"/>
      <c r="F26" s="51"/>
      <c r="G26" s="53"/>
      <c r="H26" s="54"/>
      <c r="I26" s="1"/>
      <c r="AA26" s="29" t="s">
        <v>351</v>
      </c>
      <c r="AB26" s="27"/>
      <c r="AC26" s="27"/>
      <c r="AD26" s="27"/>
      <c r="AE26" s="28" t="s">
        <v>45</v>
      </c>
      <c r="AF26" s="27"/>
    </row>
    <row r="27" spans="2:32" ht="72.75" customHeight="1">
      <c r="B27" s="47"/>
      <c r="C27" s="182"/>
      <c r="D27" s="182"/>
      <c r="E27" s="47"/>
      <c r="F27" s="51"/>
      <c r="G27" s="53"/>
      <c r="H27" s="54"/>
      <c r="I27" s="1"/>
      <c r="AA27" s="29" t="s">
        <v>352</v>
      </c>
      <c r="AB27" s="27"/>
      <c r="AC27" s="27"/>
      <c r="AD27" s="27"/>
      <c r="AE27" s="28" t="s">
        <v>46</v>
      </c>
      <c r="AF27" s="27"/>
    </row>
    <row r="28" spans="2:32" ht="72.75" customHeight="1">
      <c r="B28" s="47"/>
      <c r="C28" s="182"/>
      <c r="D28" s="182"/>
      <c r="E28" s="47"/>
      <c r="F28" s="51"/>
      <c r="G28" s="53"/>
      <c r="H28" s="54"/>
      <c r="I28" s="1"/>
      <c r="AA28" s="29" t="s">
        <v>353</v>
      </c>
      <c r="AB28" s="27"/>
      <c r="AC28" s="27"/>
      <c r="AD28" s="27"/>
      <c r="AE28" s="28" t="s">
        <v>47</v>
      </c>
      <c r="AF28" s="27"/>
    </row>
    <row r="29" spans="2:32" ht="15" customHeight="1">
      <c r="B29" s="47"/>
      <c r="C29" s="51"/>
      <c r="D29" s="51"/>
      <c r="E29" s="47"/>
      <c r="F29" s="51"/>
      <c r="G29" s="53"/>
      <c r="H29" s="54"/>
      <c r="I29" s="1"/>
      <c r="AA29" s="29"/>
      <c r="AB29" s="27"/>
      <c r="AC29" s="27"/>
      <c r="AD29" s="27"/>
      <c r="AE29" s="28"/>
      <c r="AF29" s="27"/>
    </row>
    <row r="30" spans="2:32" ht="15" customHeight="1">
      <c r="B30" s="145" t="s">
        <v>590</v>
      </c>
      <c r="C30" s="47"/>
      <c r="D30" s="47"/>
      <c r="E30" s="47"/>
      <c r="F30" s="47"/>
      <c r="G30" s="47"/>
      <c r="H30" s="47"/>
      <c r="I30" s="1"/>
      <c r="AA30" s="29"/>
      <c r="AB30" s="27"/>
      <c r="AC30" s="27"/>
      <c r="AD30" s="27"/>
      <c r="AE30" s="28"/>
      <c r="AF30" s="27"/>
    </row>
    <row r="31" spans="2:32" ht="12" customHeight="1">
      <c r="B31" s="146" t="s">
        <v>591</v>
      </c>
      <c r="C31" s="56"/>
      <c r="D31" s="51"/>
      <c r="E31" s="56"/>
      <c r="F31" s="47"/>
      <c r="G31" s="47"/>
      <c r="H31" s="47"/>
      <c r="I31" s="1"/>
      <c r="AA31" s="29" t="s">
        <v>354</v>
      </c>
      <c r="AB31" s="27"/>
      <c r="AC31" s="27"/>
      <c r="AD31" s="27"/>
      <c r="AE31" s="28" t="s">
        <v>48</v>
      </c>
      <c r="AF31" s="27"/>
    </row>
    <row r="32" spans="2:32" ht="15.75" customHeight="1">
      <c r="B32" s="146" t="s">
        <v>611</v>
      </c>
      <c r="C32" s="51"/>
      <c r="D32" s="51"/>
      <c r="E32" s="56"/>
      <c r="F32" s="47"/>
      <c r="G32" s="47"/>
      <c r="H32" s="47"/>
      <c r="I32" s="1"/>
      <c r="AA32" s="29"/>
      <c r="AB32" s="27"/>
      <c r="AC32" s="27"/>
      <c r="AD32" s="27"/>
      <c r="AE32" s="28"/>
      <c r="AF32" s="27"/>
    </row>
    <row r="33" spans="2:32" ht="12">
      <c r="B33" s="146" t="s">
        <v>592</v>
      </c>
      <c r="C33" s="51"/>
      <c r="D33" s="51"/>
      <c r="E33" s="56"/>
      <c r="F33" s="47"/>
      <c r="G33" s="47"/>
      <c r="H33" s="47"/>
      <c r="I33" s="1"/>
      <c r="AA33" s="29" t="s">
        <v>355</v>
      </c>
      <c r="AB33" s="27"/>
      <c r="AC33" s="27"/>
      <c r="AD33" s="27"/>
      <c r="AE33" s="28" t="s">
        <v>49</v>
      </c>
      <c r="AF33" s="27"/>
    </row>
    <row r="34" spans="2:32" s="10" customFormat="1" ht="12.75" customHeight="1">
      <c r="B34" s="146" t="s">
        <v>593</v>
      </c>
      <c r="C34" s="51"/>
      <c r="D34" s="51"/>
      <c r="E34" s="56"/>
      <c r="F34" s="47"/>
      <c r="G34" s="47"/>
      <c r="H34" s="47"/>
      <c r="AA34" s="29" t="s">
        <v>356</v>
      </c>
      <c r="AB34" s="27"/>
      <c r="AC34" s="27"/>
      <c r="AD34" s="27"/>
      <c r="AE34" s="28" t="s">
        <v>50</v>
      </c>
      <c r="AF34" s="27"/>
    </row>
    <row r="35" spans="2:32" s="10" customFormat="1" ht="12">
      <c r="B35" s="146" t="s">
        <v>594</v>
      </c>
      <c r="C35" s="51"/>
      <c r="D35" s="51"/>
      <c r="E35" s="56"/>
      <c r="F35" s="47"/>
      <c r="G35" s="47"/>
      <c r="H35" s="47"/>
      <c r="AA35" s="29" t="s">
        <v>357</v>
      </c>
      <c r="AB35" s="27"/>
      <c r="AC35" s="27"/>
      <c r="AD35" s="27"/>
      <c r="AE35" s="28" t="s">
        <v>51</v>
      </c>
      <c r="AF35" s="27"/>
    </row>
    <row r="36" spans="2:32" s="10" customFormat="1" ht="12">
      <c r="B36" s="146" t="s">
        <v>595</v>
      </c>
      <c r="C36" s="51"/>
      <c r="D36" s="51"/>
      <c r="E36" s="56"/>
      <c r="F36" s="47"/>
      <c r="G36" s="47"/>
      <c r="H36" s="47"/>
      <c r="AA36" s="29"/>
      <c r="AB36" s="27"/>
      <c r="AC36" s="27"/>
      <c r="AD36" s="27"/>
      <c r="AE36" s="28"/>
      <c r="AF36" s="27"/>
    </row>
    <row r="37" spans="2:32" s="10" customFormat="1" ht="12">
      <c r="B37" s="146" t="s">
        <v>595</v>
      </c>
      <c r="C37" s="51"/>
      <c r="D37" s="51"/>
      <c r="E37" s="56"/>
      <c r="F37" s="47"/>
      <c r="G37" s="47"/>
      <c r="H37" s="47"/>
      <c r="AA37" s="29" t="s">
        <v>358</v>
      </c>
      <c r="AB37" s="27"/>
      <c r="AC37" s="27"/>
      <c r="AD37" s="27"/>
      <c r="AE37" s="28" t="s">
        <v>52</v>
      </c>
      <c r="AF37" s="27"/>
    </row>
    <row r="38" spans="2:32" s="10" customFormat="1" ht="12">
      <c r="B38" s="146" t="s">
        <v>596</v>
      </c>
      <c r="C38" s="51"/>
      <c r="D38" s="51"/>
      <c r="E38" s="56"/>
      <c r="F38" s="11"/>
      <c r="G38" s="11"/>
      <c r="H38" s="11"/>
      <c r="AA38" s="29" t="s">
        <v>359</v>
      </c>
      <c r="AB38" s="27"/>
      <c r="AC38" s="27"/>
      <c r="AD38" s="27"/>
      <c r="AE38" s="28" t="s">
        <v>53</v>
      </c>
      <c r="AF38" s="27"/>
    </row>
    <row r="39" spans="2:32" s="10" customFormat="1" ht="12">
      <c r="B39" s="146" t="s">
        <v>597</v>
      </c>
      <c r="C39" s="51"/>
      <c r="D39" s="51"/>
      <c r="E39" s="56"/>
      <c r="F39" s="11"/>
      <c r="G39" s="11"/>
      <c r="H39" s="11"/>
      <c r="AA39" s="29" t="s">
        <v>360</v>
      </c>
      <c r="AB39" s="27"/>
      <c r="AC39" s="27"/>
      <c r="AD39" s="27"/>
      <c r="AE39" s="28" t="s">
        <v>54</v>
      </c>
      <c r="AF39" s="27"/>
    </row>
    <row r="40" spans="1:32" s="10" customFormat="1" ht="12">
      <c r="A40" s="11"/>
      <c r="B40" s="146" t="s">
        <v>598</v>
      </c>
      <c r="C40" s="51"/>
      <c r="D40" s="51"/>
      <c r="E40" s="56"/>
      <c r="F40" s="11"/>
      <c r="G40" s="11"/>
      <c r="H40" s="11"/>
      <c r="AA40" s="29" t="s">
        <v>361</v>
      </c>
      <c r="AB40" s="27"/>
      <c r="AC40" s="27"/>
      <c r="AD40" s="27"/>
      <c r="AE40" s="28" t="s">
        <v>55</v>
      </c>
      <c r="AF40" s="27"/>
    </row>
    <row r="41" spans="1:32" s="10" customFormat="1" ht="12">
      <c r="A41" s="11"/>
      <c r="B41" s="146" t="s">
        <v>599</v>
      </c>
      <c r="C41" s="51"/>
      <c r="D41" s="51"/>
      <c r="E41" s="56"/>
      <c r="F41" s="11"/>
      <c r="G41" s="11"/>
      <c r="H41" s="11"/>
      <c r="AA41" s="29" t="s">
        <v>362</v>
      </c>
      <c r="AB41" s="27"/>
      <c r="AC41" s="27"/>
      <c r="AD41" s="27"/>
      <c r="AE41" s="32" t="s">
        <v>56</v>
      </c>
      <c r="AF41" s="27"/>
    </row>
    <row r="42" spans="1:32" s="10" customFormat="1" ht="12">
      <c r="A42" s="11"/>
      <c r="B42" s="146" t="s">
        <v>600</v>
      </c>
      <c r="C42" s="51"/>
      <c r="D42" s="51"/>
      <c r="E42" s="56"/>
      <c r="F42" s="11"/>
      <c r="G42" s="11"/>
      <c r="H42" s="11"/>
      <c r="AA42" s="29" t="s">
        <v>363</v>
      </c>
      <c r="AB42" s="27"/>
      <c r="AC42" s="27"/>
      <c r="AD42" s="27"/>
      <c r="AE42" s="28" t="s">
        <v>57</v>
      </c>
      <c r="AF42" s="27"/>
    </row>
    <row r="43" spans="1:32" s="10" customFormat="1" ht="12">
      <c r="A43" s="11"/>
      <c r="B43" s="146" t="s">
        <v>601</v>
      </c>
      <c r="C43" s="51"/>
      <c r="D43" s="51"/>
      <c r="E43" s="56"/>
      <c r="F43" s="11"/>
      <c r="G43" s="11"/>
      <c r="H43" s="11"/>
      <c r="AA43" s="29" t="s">
        <v>364</v>
      </c>
      <c r="AB43" s="27"/>
      <c r="AC43" s="27"/>
      <c r="AD43" s="27"/>
      <c r="AE43" s="28" t="s">
        <v>58</v>
      </c>
      <c r="AF43" s="27"/>
    </row>
    <row r="44" spans="1:32" s="10" customFormat="1" ht="12">
      <c r="A44" s="11"/>
      <c r="B44" s="146" t="s">
        <v>613</v>
      </c>
      <c r="C44" s="51"/>
      <c r="D44" s="51"/>
      <c r="E44" s="56"/>
      <c r="F44" s="11"/>
      <c r="G44" s="11"/>
      <c r="H44" s="11"/>
      <c r="AA44" s="29" t="s">
        <v>365</v>
      </c>
      <c r="AB44" s="27"/>
      <c r="AC44" s="27"/>
      <c r="AD44" s="27"/>
      <c r="AE44" s="28" t="s">
        <v>59</v>
      </c>
      <c r="AF44" s="27"/>
    </row>
    <row r="45" spans="1:32" s="8" customFormat="1" ht="12">
      <c r="A45" s="11"/>
      <c r="B45" s="146" t="s">
        <v>602</v>
      </c>
      <c r="C45" s="51"/>
      <c r="D45" s="51"/>
      <c r="E45" s="56"/>
      <c r="F45" s="57"/>
      <c r="G45" s="57"/>
      <c r="H45" s="57"/>
      <c r="AA45" s="29" t="s">
        <v>366</v>
      </c>
      <c r="AB45" s="27"/>
      <c r="AC45" s="27"/>
      <c r="AD45" s="27"/>
      <c r="AE45" s="28" t="s">
        <v>60</v>
      </c>
      <c r="AF45" s="27"/>
    </row>
    <row r="46" spans="1:32" s="8" customFormat="1" ht="12">
      <c r="A46" s="11"/>
      <c r="B46" s="146" t="s">
        <v>603</v>
      </c>
      <c r="C46" s="51"/>
      <c r="D46" s="51"/>
      <c r="E46" s="56"/>
      <c r="F46" s="57"/>
      <c r="G46" s="57"/>
      <c r="H46" s="57"/>
      <c r="AA46" s="29" t="s">
        <v>367</v>
      </c>
      <c r="AB46" s="27"/>
      <c r="AC46" s="27"/>
      <c r="AD46" s="27"/>
      <c r="AE46" s="28" t="s">
        <v>61</v>
      </c>
      <c r="AF46" s="27"/>
    </row>
    <row r="47" spans="2:32" s="8" customFormat="1" ht="12">
      <c r="B47" s="146" t="s">
        <v>612</v>
      </c>
      <c r="C47" s="51"/>
      <c r="D47" s="51"/>
      <c r="E47" s="56"/>
      <c r="F47" s="57"/>
      <c r="G47" s="57"/>
      <c r="H47" s="57"/>
      <c r="AA47" s="29" t="s">
        <v>368</v>
      </c>
      <c r="AB47" s="27"/>
      <c r="AC47" s="27"/>
      <c r="AD47" s="27"/>
      <c r="AE47" s="28" t="s">
        <v>62</v>
      </c>
      <c r="AF47" s="27"/>
    </row>
    <row r="48" spans="2:32" s="8" customFormat="1" ht="12">
      <c r="B48" s="146" t="s">
        <v>604</v>
      </c>
      <c r="C48" s="51"/>
      <c r="D48" s="51"/>
      <c r="E48" s="56"/>
      <c r="F48" s="57"/>
      <c r="G48" s="57"/>
      <c r="H48" s="57"/>
      <c r="AA48" s="29" t="s">
        <v>369</v>
      </c>
      <c r="AB48" s="27"/>
      <c r="AC48" s="27"/>
      <c r="AD48" s="27"/>
      <c r="AE48" s="28" t="s">
        <v>63</v>
      </c>
      <c r="AF48" s="27"/>
    </row>
    <row r="49" spans="2:32" s="8" customFormat="1" ht="12">
      <c r="B49" s="146" t="s">
        <v>605</v>
      </c>
      <c r="C49" s="51"/>
      <c r="D49" s="51"/>
      <c r="E49" s="56"/>
      <c r="F49" s="57"/>
      <c r="G49" s="57"/>
      <c r="H49" s="57"/>
      <c r="AA49" s="29" t="s">
        <v>370</v>
      </c>
      <c r="AB49" s="27"/>
      <c r="AC49" s="27"/>
      <c r="AD49" s="27"/>
      <c r="AE49" s="28" t="s">
        <v>64</v>
      </c>
      <c r="AF49" s="27"/>
    </row>
    <row r="50" spans="2:32" s="8" customFormat="1" ht="12">
      <c r="B50" s="146" t="s">
        <v>606</v>
      </c>
      <c r="C50" s="51"/>
      <c r="D50" s="51"/>
      <c r="E50" s="56"/>
      <c r="F50" s="57"/>
      <c r="G50" s="57"/>
      <c r="H50" s="57"/>
      <c r="AA50" s="29" t="s">
        <v>371</v>
      </c>
      <c r="AB50" s="27"/>
      <c r="AC50" s="27"/>
      <c r="AD50" s="27"/>
      <c r="AE50" s="28" t="s">
        <v>65</v>
      </c>
      <c r="AF50" s="27"/>
    </row>
    <row r="51" spans="2:32" s="8" customFormat="1" ht="12">
      <c r="B51" s="146" t="s">
        <v>607</v>
      </c>
      <c r="C51" s="51"/>
      <c r="D51" s="51"/>
      <c r="E51" s="56"/>
      <c r="F51" s="57"/>
      <c r="G51" s="57"/>
      <c r="H51" s="57"/>
      <c r="AA51" s="29" t="s">
        <v>372</v>
      </c>
      <c r="AB51" s="27"/>
      <c r="AC51" s="27"/>
      <c r="AD51" s="27"/>
      <c r="AE51" s="28" t="s">
        <v>66</v>
      </c>
      <c r="AF51" s="27"/>
    </row>
    <row r="52" spans="2:32" s="8" customFormat="1" ht="12">
      <c r="B52" s="146" t="s">
        <v>608</v>
      </c>
      <c r="C52" s="51"/>
      <c r="D52" s="51"/>
      <c r="E52" s="56"/>
      <c r="AA52" s="29" t="s">
        <v>373</v>
      </c>
      <c r="AB52" s="27"/>
      <c r="AC52" s="27"/>
      <c r="AD52" s="27"/>
      <c r="AE52" s="28" t="s">
        <v>67</v>
      </c>
      <c r="AF52" s="27"/>
    </row>
    <row r="53" spans="2:32" s="8" customFormat="1" ht="12">
      <c r="B53" s="146" t="s">
        <v>609</v>
      </c>
      <c r="C53" s="51"/>
      <c r="D53" s="51"/>
      <c r="E53" s="56"/>
      <c r="AA53" s="29" t="s">
        <v>374</v>
      </c>
      <c r="AB53" s="27"/>
      <c r="AC53" s="27"/>
      <c r="AD53" s="27"/>
      <c r="AE53" s="28" t="s">
        <v>68</v>
      </c>
      <c r="AF53" s="27"/>
    </row>
    <row r="54" spans="2:32" s="8" customFormat="1" ht="12">
      <c r="B54" s="146" t="s">
        <v>610</v>
      </c>
      <c r="C54" s="51"/>
      <c r="D54" s="51"/>
      <c r="E54" s="56"/>
      <c r="AA54" s="29" t="s">
        <v>375</v>
      </c>
      <c r="AB54" s="27"/>
      <c r="AC54" s="27"/>
      <c r="AD54" s="27"/>
      <c r="AE54" s="28" t="s">
        <v>69</v>
      </c>
      <c r="AF54" s="27"/>
    </row>
    <row r="55" spans="2:32" s="8" customFormat="1" ht="12">
      <c r="B55" s="9"/>
      <c r="E55" s="9"/>
      <c r="AA55" s="29" t="s">
        <v>376</v>
      </c>
      <c r="AB55" s="27"/>
      <c r="AC55" s="27"/>
      <c r="AD55" s="27"/>
      <c r="AE55" s="28" t="s">
        <v>70</v>
      </c>
      <c r="AF55" s="27"/>
    </row>
    <row r="56" spans="2:32" s="8" customFormat="1" ht="12">
      <c r="B56" s="9"/>
      <c r="E56" s="9"/>
      <c r="AA56" s="29" t="s">
        <v>377</v>
      </c>
      <c r="AB56" s="27"/>
      <c r="AC56" s="27"/>
      <c r="AD56" s="27"/>
      <c r="AE56" s="28" t="s">
        <v>71</v>
      </c>
      <c r="AF56" s="27"/>
    </row>
    <row r="57" spans="2:32" s="8" customFormat="1" ht="12">
      <c r="B57" s="9"/>
      <c r="E57" s="9"/>
      <c r="AA57" s="29" t="s">
        <v>378</v>
      </c>
      <c r="AB57" s="27"/>
      <c r="AC57" s="27"/>
      <c r="AD57" s="27"/>
      <c r="AE57" s="28" t="s">
        <v>72</v>
      </c>
      <c r="AF57" s="27"/>
    </row>
    <row r="58" spans="2:32" s="8" customFormat="1" ht="12">
      <c r="B58" s="9"/>
      <c r="E58" s="9"/>
      <c r="AA58" s="29" t="s">
        <v>379</v>
      </c>
      <c r="AB58" s="27"/>
      <c r="AC58" s="27"/>
      <c r="AD58" s="27"/>
      <c r="AE58" s="28" t="s">
        <v>73</v>
      </c>
      <c r="AF58" s="27"/>
    </row>
    <row r="59" spans="2:32" s="8" customFormat="1" ht="12">
      <c r="B59" s="9"/>
      <c r="E59" s="9"/>
      <c r="AA59" s="29" t="s">
        <v>380</v>
      </c>
      <c r="AB59" s="27"/>
      <c r="AC59" s="27"/>
      <c r="AD59" s="27"/>
      <c r="AE59" s="28" t="s">
        <v>74</v>
      </c>
      <c r="AF59" s="27"/>
    </row>
    <row r="60" spans="2:32" s="8" customFormat="1" ht="12">
      <c r="B60" s="9"/>
      <c r="E60" s="9"/>
      <c r="AA60" s="29" t="s">
        <v>381</v>
      </c>
      <c r="AB60" s="27"/>
      <c r="AC60" s="27"/>
      <c r="AD60" s="27"/>
      <c r="AE60" s="28" t="s">
        <v>75</v>
      </c>
      <c r="AF60" s="27"/>
    </row>
    <row r="61" spans="2:32" s="8" customFormat="1" ht="12">
      <c r="B61" s="9"/>
      <c r="E61" s="9"/>
      <c r="AA61" s="29" t="s">
        <v>382</v>
      </c>
      <c r="AB61" s="27"/>
      <c r="AC61" s="27"/>
      <c r="AD61" s="27"/>
      <c r="AE61" s="28" t="s">
        <v>76</v>
      </c>
      <c r="AF61" s="27"/>
    </row>
    <row r="62" spans="2:32" s="8" customFormat="1" ht="12">
      <c r="B62" s="9"/>
      <c r="E62" s="9"/>
      <c r="AA62" s="29" t="s">
        <v>383</v>
      </c>
      <c r="AB62" s="27"/>
      <c r="AC62" s="27"/>
      <c r="AD62" s="27"/>
      <c r="AE62" s="28" t="s">
        <v>77</v>
      </c>
      <c r="AF62" s="27"/>
    </row>
    <row r="63" spans="2:32" s="8" customFormat="1" ht="12">
      <c r="B63" s="9"/>
      <c r="E63" s="9"/>
      <c r="AA63" s="29" t="s">
        <v>384</v>
      </c>
      <c r="AB63" s="27"/>
      <c r="AC63" s="27"/>
      <c r="AD63" s="27"/>
      <c r="AE63" s="28" t="s">
        <v>78</v>
      </c>
      <c r="AF63" s="27"/>
    </row>
    <row r="64" spans="2:32" s="8" customFormat="1" ht="12">
      <c r="B64" s="9"/>
      <c r="E64" s="9"/>
      <c r="AA64" s="29" t="s">
        <v>385</v>
      </c>
      <c r="AB64" s="27"/>
      <c r="AC64" s="27"/>
      <c r="AD64" s="27"/>
      <c r="AE64" s="28" t="s">
        <v>79</v>
      </c>
      <c r="AF64" s="27"/>
    </row>
    <row r="65" spans="2:32" s="8" customFormat="1" ht="12">
      <c r="B65" s="9"/>
      <c r="E65" s="9"/>
      <c r="AA65" s="29" t="s">
        <v>386</v>
      </c>
      <c r="AB65" s="27"/>
      <c r="AC65" s="27"/>
      <c r="AD65" s="27"/>
      <c r="AE65" s="28" t="s">
        <v>80</v>
      </c>
      <c r="AF65" s="27"/>
    </row>
    <row r="66" spans="2:32" s="8" customFormat="1" ht="12">
      <c r="B66" s="9"/>
      <c r="E66" s="9"/>
      <c r="AA66" s="29" t="s">
        <v>387</v>
      </c>
      <c r="AB66" s="27"/>
      <c r="AC66" s="27"/>
      <c r="AD66" s="27"/>
      <c r="AE66" s="28" t="s">
        <v>81</v>
      </c>
      <c r="AF66" s="27"/>
    </row>
    <row r="67" spans="2:32" s="8" customFormat="1" ht="12">
      <c r="B67" s="9"/>
      <c r="E67" s="9"/>
      <c r="AA67" s="29" t="s">
        <v>388</v>
      </c>
      <c r="AB67" s="27"/>
      <c r="AC67" s="27"/>
      <c r="AD67" s="27"/>
      <c r="AE67" s="28" t="s">
        <v>82</v>
      </c>
      <c r="AF67" s="27"/>
    </row>
    <row r="68" spans="2:32" s="8" customFormat="1" ht="12">
      <c r="B68" s="9"/>
      <c r="E68" s="9"/>
      <c r="AA68" s="29" t="s">
        <v>389</v>
      </c>
      <c r="AB68" s="27"/>
      <c r="AC68" s="27"/>
      <c r="AD68" s="27"/>
      <c r="AE68" s="28" t="s">
        <v>83</v>
      </c>
      <c r="AF68" s="27"/>
    </row>
    <row r="69" spans="2:32" s="8" customFormat="1" ht="12">
      <c r="B69" s="9"/>
      <c r="E69" s="9"/>
      <c r="AA69" s="29" t="s">
        <v>390</v>
      </c>
      <c r="AB69" s="27"/>
      <c r="AC69" s="27"/>
      <c r="AD69" s="27"/>
      <c r="AE69" s="28" t="s">
        <v>84</v>
      </c>
      <c r="AF69" s="27"/>
    </row>
    <row r="70" spans="2:32" s="8" customFormat="1" ht="12">
      <c r="B70" s="9"/>
      <c r="E70" s="9"/>
      <c r="AA70" s="29" t="s">
        <v>391</v>
      </c>
      <c r="AB70" s="27"/>
      <c r="AC70" s="27"/>
      <c r="AD70" s="27"/>
      <c r="AE70" s="28" t="s">
        <v>85</v>
      </c>
      <c r="AF70" s="27"/>
    </row>
    <row r="71" spans="2:32" s="8" customFormat="1" ht="12">
      <c r="B71" s="9"/>
      <c r="E71" s="9"/>
      <c r="AA71" s="29" t="s">
        <v>392</v>
      </c>
      <c r="AB71" s="27"/>
      <c r="AC71" s="27"/>
      <c r="AD71" s="27"/>
      <c r="AE71" s="28" t="s">
        <v>86</v>
      </c>
      <c r="AF71" s="27"/>
    </row>
    <row r="72" spans="2:32" s="8" customFormat="1" ht="12">
      <c r="B72" s="9"/>
      <c r="E72" s="9"/>
      <c r="AA72" s="29" t="s">
        <v>393</v>
      </c>
      <c r="AB72" s="27"/>
      <c r="AC72" s="27"/>
      <c r="AD72" s="27"/>
      <c r="AE72" s="28" t="s">
        <v>87</v>
      </c>
      <c r="AF72" s="27"/>
    </row>
    <row r="73" spans="2:32" s="8" customFormat="1" ht="12">
      <c r="B73" s="9"/>
      <c r="E73" s="9"/>
      <c r="AA73" s="29" t="s">
        <v>394</v>
      </c>
      <c r="AB73" s="27"/>
      <c r="AC73" s="27"/>
      <c r="AD73" s="27"/>
      <c r="AE73" s="28" t="s">
        <v>88</v>
      </c>
      <c r="AF73" s="27"/>
    </row>
    <row r="74" spans="2:32" s="8" customFormat="1" ht="12">
      <c r="B74" s="9"/>
      <c r="E74" s="9"/>
      <c r="AA74" s="29" t="s">
        <v>395</v>
      </c>
      <c r="AB74" s="27"/>
      <c r="AC74" s="27"/>
      <c r="AD74" s="27"/>
      <c r="AE74" s="28" t="s">
        <v>89</v>
      </c>
      <c r="AF74" s="27"/>
    </row>
    <row r="75" spans="2:32" s="8" customFormat="1" ht="12">
      <c r="B75" s="9"/>
      <c r="E75" s="9"/>
      <c r="AA75" s="29" t="s">
        <v>396</v>
      </c>
      <c r="AB75" s="27"/>
      <c r="AC75" s="27"/>
      <c r="AD75" s="27"/>
      <c r="AE75" s="28" t="s">
        <v>90</v>
      </c>
      <c r="AF75" s="27"/>
    </row>
    <row r="76" spans="2:32" s="8" customFormat="1" ht="12">
      <c r="B76" s="9"/>
      <c r="E76" s="9"/>
      <c r="AA76" s="29" t="s">
        <v>397</v>
      </c>
      <c r="AB76" s="27"/>
      <c r="AC76" s="27"/>
      <c r="AD76" s="27"/>
      <c r="AE76" s="28" t="s">
        <v>91</v>
      </c>
      <c r="AF76" s="27"/>
    </row>
    <row r="77" spans="2:32" s="8" customFormat="1" ht="12">
      <c r="B77" s="9"/>
      <c r="E77" s="9"/>
      <c r="AA77" s="29" t="s">
        <v>398</v>
      </c>
      <c r="AB77" s="27"/>
      <c r="AC77" s="27"/>
      <c r="AD77" s="27"/>
      <c r="AE77" s="28" t="s">
        <v>92</v>
      </c>
      <c r="AF77" s="27"/>
    </row>
    <row r="78" spans="2:32" s="8" customFormat="1" ht="12">
      <c r="B78" s="9"/>
      <c r="E78" s="9"/>
      <c r="AA78" s="29" t="s">
        <v>399</v>
      </c>
      <c r="AB78" s="27"/>
      <c r="AC78" s="27"/>
      <c r="AD78" s="27"/>
      <c r="AE78" s="28" t="s">
        <v>93</v>
      </c>
      <c r="AF78" s="27"/>
    </row>
    <row r="79" spans="2:32" s="8" customFormat="1" ht="12">
      <c r="B79" s="9"/>
      <c r="E79" s="9"/>
      <c r="AA79" s="29" t="s">
        <v>400</v>
      </c>
      <c r="AB79" s="27"/>
      <c r="AC79" s="27"/>
      <c r="AD79" s="27"/>
      <c r="AE79" s="28" t="s">
        <v>94</v>
      </c>
      <c r="AF79" s="27"/>
    </row>
    <row r="80" spans="2:32" s="8" customFormat="1" ht="12">
      <c r="B80" s="9"/>
      <c r="E80" s="9"/>
      <c r="AA80" s="29" t="s">
        <v>401</v>
      </c>
      <c r="AB80" s="27"/>
      <c r="AC80" s="27"/>
      <c r="AD80" s="27"/>
      <c r="AE80" s="28" t="s">
        <v>95</v>
      </c>
      <c r="AF80" s="27"/>
    </row>
    <row r="81" spans="2:32" s="8" customFormat="1" ht="12">
      <c r="B81" s="9"/>
      <c r="E81" s="9"/>
      <c r="AA81" s="29" t="s">
        <v>402</v>
      </c>
      <c r="AB81" s="27"/>
      <c r="AC81" s="27"/>
      <c r="AD81" s="27"/>
      <c r="AE81" s="28" t="s">
        <v>96</v>
      </c>
      <c r="AF81" s="27"/>
    </row>
    <row r="82" spans="2:32" s="8" customFormat="1" ht="12">
      <c r="B82" s="9"/>
      <c r="E82" s="9"/>
      <c r="AA82" s="29" t="s">
        <v>403</v>
      </c>
      <c r="AB82" s="27"/>
      <c r="AC82" s="27"/>
      <c r="AD82" s="27"/>
      <c r="AE82" s="28" t="s">
        <v>97</v>
      </c>
      <c r="AF82" s="27"/>
    </row>
    <row r="83" spans="2:32" s="8" customFormat="1" ht="12">
      <c r="B83" s="9"/>
      <c r="E83" s="9"/>
      <c r="AA83" s="29" t="s">
        <v>404</v>
      </c>
      <c r="AB83" s="27"/>
      <c r="AC83" s="27"/>
      <c r="AD83" s="27"/>
      <c r="AE83" s="28" t="s">
        <v>98</v>
      </c>
      <c r="AF83" s="27"/>
    </row>
    <row r="84" spans="2:32" s="8" customFormat="1" ht="12">
      <c r="B84" s="9"/>
      <c r="E84" s="9"/>
      <c r="AA84" s="29" t="s">
        <v>405</v>
      </c>
      <c r="AB84" s="27"/>
      <c r="AC84" s="27"/>
      <c r="AD84" s="27"/>
      <c r="AE84" s="28" t="s">
        <v>99</v>
      </c>
      <c r="AF84" s="27"/>
    </row>
    <row r="85" spans="2:32" s="8" customFormat="1" ht="12">
      <c r="B85" s="9"/>
      <c r="E85" s="9"/>
      <c r="AA85" s="29" t="s">
        <v>406</v>
      </c>
      <c r="AB85" s="27"/>
      <c r="AC85" s="27"/>
      <c r="AD85" s="27"/>
      <c r="AE85" s="28" t="s">
        <v>100</v>
      </c>
      <c r="AF85" s="27"/>
    </row>
    <row r="86" spans="2:32" s="8" customFormat="1" ht="12">
      <c r="B86" s="9"/>
      <c r="E86" s="9"/>
      <c r="AA86" s="29" t="s">
        <v>407</v>
      </c>
      <c r="AB86" s="27"/>
      <c r="AC86" s="27"/>
      <c r="AD86" s="27"/>
      <c r="AE86" s="28" t="s">
        <v>101</v>
      </c>
      <c r="AF86" s="27"/>
    </row>
    <row r="87" spans="2:32" s="8" customFormat="1" ht="12">
      <c r="B87" s="9"/>
      <c r="E87" s="9"/>
      <c r="AA87" s="29" t="s">
        <v>408</v>
      </c>
      <c r="AB87" s="27"/>
      <c r="AC87" s="27"/>
      <c r="AD87" s="27"/>
      <c r="AE87" s="28" t="s">
        <v>102</v>
      </c>
      <c r="AF87" s="27"/>
    </row>
    <row r="88" spans="2:32" s="8" customFormat="1" ht="12">
      <c r="B88" s="9"/>
      <c r="E88" s="9"/>
      <c r="AA88" s="29" t="s">
        <v>409</v>
      </c>
      <c r="AB88" s="27"/>
      <c r="AC88" s="27"/>
      <c r="AD88" s="27"/>
      <c r="AE88" s="28" t="s">
        <v>103</v>
      </c>
      <c r="AF88" s="27"/>
    </row>
    <row r="89" spans="2:32" s="8" customFormat="1" ht="12">
      <c r="B89" s="9"/>
      <c r="E89" s="9"/>
      <c r="AA89" s="29" t="s">
        <v>410</v>
      </c>
      <c r="AB89" s="27"/>
      <c r="AC89" s="27"/>
      <c r="AD89" s="27"/>
      <c r="AE89" s="33" t="s">
        <v>104</v>
      </c>
      <c r="AF89" s="27"/>
    </row>
    <row r="90" spans="2:32" s="8" customFormat="1" ht="12">
      <c r="B90" s="9"/>
      <c r="E90" s="9"/>
      <c r="AA90" s="29" t="s">
        <v>411</v>
      </c>
      <c r="AB90" s="27"/>
      <c r="AC90" s="27"/>
      <c r="AD90" s="27"/>
      <c r="AE90" s="28" t="s">
        <v>105</v>
      </c>
      <c r="AF90" s="27"/>
    </row>
    <row r="91" spans="2:32" s="8" customFormat="1" ht="12">
      <c r="B91" s="9"/>
      <c r="E91" s="9"/>
      <c r="AA91" s="29" t="s">
        <v>412</v>
      </c>
      <c r="AB91" s="27"/>
      <c r="AC91" s="27"/>
      <c r="AD91" s="27"/>
      <c r="AE91" s="28" t="s">
        <v>106</v>
      </c>
      <c r="AF91" s="27"/>
    </row>
    <row r="92" spans="2:32" s="8" customFormat="1" ht="12">
      <c r="B92" s="9"/>
      <c r="E92" s="9"/>
      <c r="AA92" s="29" t="s">
        <v>413</v>
      </c>
      <c r="AB92" s="27"/>
      <c r="AC92" s="27"/>
      <c r="AD92" s="27"/>
      <c r="AE92" s="28" t="s">
        <v>107</v>
      </c>
      <c r="AF92" s="27"/>
    </row>
    <row r="93" spans="2:32" s="8" customFormat="1" ht="12">
      <c r="B93" s="9"/>
      <c r="E93" s="9"/>
      <c r="AA93" s="29" t="s">
        <v>414</v>
      </c>
      <c r="AB93" s="27"/>
      <c r="AC93" s="27"/>
      <c r="AD93" s="27"/>
      <c r="AE93" s="28" t="s">
        <v>108</v>
      </c>
      <c r="AF93" s="27"/>
    </row>
    <row r="94" spans="2:32" s="8" customFormat="1" ht="12">
      <c r="B94" s="9"/>
      <c r="E94" s="9"/>
      <c r="AA94" s="29" t="s">
        <v>415</v>
      </c>
      <c r="AB94" s="27"/>
      <c r="AC94" s="27"/>
      <c r="AD94" s="27"/>
      <c r="AE94" s="28" t="s">
        <v>109</v>
      </c>
      <c r="AF94" s="27"/>
    </row>
    <row r="95" spans="2:32" s="8" customFormat="1" ht="12">
      <c r="B95" s="9"/>
      <c r="E95" s="9"/>
      <c r="AA95" s="29" t="s">
        <v>416</v>
      </c>
      <c r="AB95" s="27"/>
      <c r="AC95" s="27"/>
      <c r="AD95" s="27"/>
      <c r="AE95" s="28" t="s">
        <v>110</v>
      </c>
      <c r="AF95" s="27"/>
    </row>
    <row r="96" spans="2:32" s="8" customFormat="1" ht="12">
      <c r="B96" s="9"/>
      <c r="E96" s="9"/>
      <c r="AA96" s="29" t="s">
        <v>417</v>
      </c>
      <c r="AB96" s="27"/>
      <c r="AC96" s="27"/>
      <c r="AD96" s="27"/>
      <c r="AE96" s="28" t="s">
        <v>111</v>
      </c>
      <c r="AF96" s="27"/>
    </row>
    <row r="97" spans="2:32" s="8" customFormat="1" ht="12">
      <c r="B97" s="9"/>
      <c r="E97" s="9"/>
      <c r="AA97" s="29" t="s">
        <v>418</v>
      </c>
      <c r="AB97" s="27"/>
      <c r="AC97" s="27"/>
      <c r="AD97" s="27"/>
      <c r="AE97" s="28" t="s">
        <v>112</v>
      </c>
      <c r="AF97" s="27"/>
    </row>
    <row r="98" spans="2:32" s="8" customFormat="1" ht="12">
      <c r="B98" s="9"/>
      <c r="E98" s="9"/>
      <c r="AA98" s="29" t="s">
        <v>419</v>
      </c>
      <c r="AB98" s="27"/>
      <c r="AC98" s="27"/>
      <c r="AD98" s="27"/>
      <c r="AE98" s="28" t="s">
        <v>113</v>
      </c>
      <c r="AF98" s="27"/>
    </row>
    <row r="99" spans="2:32" s="8" customFormat="1" ht="12">
      <c r="B99" s="9"/>
      <c r="E99" s="9"/>
      <c r="AA99" s="29" t="s">
        <v>420</v>
      </c>
      <c r="AB99" s="27"/>
      <c r="AC99" s="27"/>
      <c r="AD99" s="27"/>
      <c r="AE99" s="28" t="s">
        <v>114</v>
      </c>
      <c r="AF99" s="27"/>
    </row>
    <row r="100" spans="2:32" s="8" customFormat="1" ht="12">
      <c r="B100" s="9"/>
      <c r="E100" s="9"/>
      <c r="AA100" s="29" t="s">
        <v>421</v>
      </c>
      <c r="AB100" s="27"/>
      <c r="AC100" s="27"/>
      <c r="AD100" s="27"/>
      <c r="AE100" s="28" t="s">
        <v>115</v>
      </c>
      <c r="AF100" s="27"/>
    </row>
    <row r="101" spans="2:32" s="8" customFormat="1" ht="12">
      <c r="B101" s="9"/>
      <c r="E101" s="9"/>
      <c r="AA101" s="29" t="s">
        <v>422</v>
      </c>
      <c r="AB101" s="27"/>
      <c r="AC101" s="27"/>
      <c r="AD101" s="27"/>
      <c r="AE101" s="28" t="s">
        <v>116</v>
      </c>
      <c r="AF101" s="27"/>
    </row>
    <row r="102" spans="2:32" s="8" customFormat="1" ht="12">
      <c r="B102" s="9"/>
      <c r="E102" s="9"/>
      <c r="AA102" s="29" t="s">
        <v>423</v>
      </c>
      <c r="AB102" s="27"/>
      <c r="AC102" s="27"/>
      <c r="AD102" s="27"/>
      <c r="AE102" s="28" t="s">
        <v>117</v>
      </c>
      <c r="AF102" s="27"/>
    </row>
    <row r="103" spans="2:32" s="8" customFormat="1" ht="12">
      <c r="B103" s="9"/>
      <c r="E103" s="9"/>
      <c r="AA103" s="29" t="s">
        <v>424</v>
      </c>
      <c r="AB103" s="27"/>
      <c r="AC103" s="27"/>
      <c r="AD103" s="27"/>
      <c r="AE103" s="28" t="s">
        <v>118</v>
      </c>
      <c r="AF103" s="27"/>
    </row>
    <row r="104" spans="2:32" s="8" customFormat="1" ht="12">
      <c r="B104" s="9"/>
      <c r="E104" s="9"/>
      <c r="AA104" s="29" t="s">
        <v>425</v>
      </c>
      <c r="AB104" s="27"/>
      <c r="AC104" s="27"/>
      <c r="AD104" s="27"/>
      <c r="AE104" s="28" t="s">
        <v>119</v>
      </c>
      <c r="AF104" s="27"/>
    </row>
    <row r="105" spans="2:32" s="8" customFormat="1" ht="12">
      <c r="B105" s="9"/>
      <c r="E105" s="9"/>
      <c r="AA105" s="29" t="s">
        <v>426</v>
      </c>
      <c r="AB105" s="27"/>
      <c r="AC105" s="27"/>
      <c r="AD105" s="27"/>
      <c r="AE105" s="28" t="s">
        <v>120</v>
      </c>
      <c r="AF105" s="27"/>
    </row>
    <row r="106" spans="2:32" s="8" customFormat="1" ht="12">
      <c r="B106" s="9"/>
      <c r="E106" s="9"/>
      <c r="AA106" s="29" t="s">
        <v>427</v>
      </c>
      <c r="AB106" s="27"/>
      <c r="AC106" s="27"/>
      <c r="AD106" s="27"/>
      <c r="AE106" s="28" t="s">
        <v>121</v>
      </c>
      <c r="AF106" s="27"/>
    </row>
    <row r="107" spans="2:32" s="8" customFormat="1" ht="12">
      <c r="B107" s="9"/>
      <c r="E107" s="9"/>
      <c r="AA107" s="29" t="s">
        <v>428</v>
      </c>
      <c r="AB107" s="27"/>
      <c r="AC107" s="27"/>
      <c r="AD107" s="27"/>
      <c r="AE107" s="28" t="s">
        <v>122</v>
      </c>
      <c r="AF107" s="27"/>
    </row>
    <row r="108" spans="2:32" s="8" customFormat="1" ht="12">
      <c r="B108" s="9"/>
      <c r="E108" s="9"/>
      <c r="AA108" s="29" t="s">
        <v>429</v>
      </c>
      <c r="AB108" s="27"/>
      <c r="AC108" s="27"/>
      <c r="AD108" s="27"/>
      <c r="AE108" s="28" t="s">
        <v>123</v>
      </c>
      <c r="AF108" s="27"/>
    </row>
    <row r="109" spans="2:32" s="8" customFormat="1" ht="12">
      <c r="B109" s="9"/>
      <c r="E109" s="9"/>
      <c r="AA109" s="29" t="s">
        <v>430</v>
      </c>
      <c r="AB109" s="27"/>
      <c r="AC109" s="27"/>
      <c r="AD109" s="27"/>
      <c r="AE109" s="28" t="s">
        <v>124</v>
      </c>
      <c r="AF109" s="27"/>
    </row>
    <row r="110" spans="2:32" s="8" customFormat="1" ht="12">
      <c r="B110" s="9"/>
      <c r="E110" s="9"/>
      <c r="AA110" s="29" t="s">
        <v>431</v>
      </c>
      <c r="AB110" s="27"/>
      <c r="AC110" s="27"/>
      <c r="AD110" s="27"/>
      <c r="AE110" s="28" t="s">
        <v>125</v>
      </c>
      <c r="AF110" s="27"/>
    </row>
    <row r="111" spans="2:32" s="8" customFormat="1" ht="12">
      <c r="B111" s="9"/>
      <c r="E111" s="9"/>
      <c r="AA111" s="29" t="s">
        <v>432</v>
      </c>
      <c r="AB111" s="27"/>
      <c r="AC111" s="27"/>
      <c r="AD111" s="27"/>
      <c r="AE111" s="28" t="s">
        <v>126</v>
      </c>
      <c r="AF111" s="27"/>
    </row>
    <row r="112" spans="2:32" s="8" customFormat="1" ht="12">
      <c r="B112" s="9"/>
      <c r="E112" s="9"/>
      <c r="AA112" s="29" t="s">
        <v>433</v>
      </c>
      <c r="AB112" s="27"/>
      <c r="AC112" s="27"/>
      <c r="AD112" s="27"/>
      <c r="AE112" s="28" t="s">
        <v>127</v>
      </c>
      <c r="AF112" s="27"/>
    </row>
    <row r="113" spans="2:32" s="8" customFormat="1" ht="12">
      <c r="B113" s="9"/>
      <c r="E113" s="9"/>
      <c r="AA113" s="29" t="s">
        <v>434</v>
      </c>
      <c r="AB113" s="27"/>
      <c r="AC113" s="27"/>
      <c r="AD113" s="27"/>
      <c r="AE113" s="28" t="s">
        <v>128</v>
      </c>
      <c r="AF113" s="27"/>
    </row>
    <row r="114" spans="2:32" s="8" customFormat="1" ht="12">
      <c r="B114" s="9"/>
      <c r="E114" s="9"/>
      <c r="AA114" s="29" t="s">
        <v>435</v>
      </c>
      <c r="AB114" s="27"/>
      <c r="AC114" s="27"/>
      <c r="AD114" s="27"/>
      <c r="AE114" s="28" t="s">
        <v>129</v>
      </c>
      <c r="AF114" s="27"/>
    </row>
    <row r="115" spans="2:32" s="8" customFormat="1" ht="12">
      <c r="B115" s="9"/>
      <c r="E115" s="9"/>
      <c r="AA115" s="29" t="s">
        <v>436</v>
      </c>
      <c r="AB115" s="27"/>
      <c r="AC115" s="27"/>
      <c r="AD115" s="27"/>
      <c r="AE115" s="28" t="s">
        <v>130</v>
      </c>
      <c r="AF115" s="27"/>
    </row>
    <row r="116" spans="2:32" s="8" customFormat="1" ht="12">
      <c r="B116" s="9"/>
      <c r="E116" s="9"/>
      <c r="AA116" s="29" t="s">
        <v>437</v>
      </c>
      <c r="AB116" s="27"/>
      <c r="AC116" s="27"/>
      <c r="AD116" s="27"/>
      <c r="AE116" s="28" t="s">
        <v>131</v>
      </c>
      <c r="AF116" s="27"/>
    </row>
    <row r="117" spans="2:32" s="8" customFormat="1" ht="12">
      <c r="B117" s="9"/>
      <c r="E117" s="9"/>
      <c r="AA117" s="29" t="s">
        <v>438</v>
      </c>
      <c r="AB117" s="27"/>
      <c r="AC117" s="27"/>
      <c r="AD117" s="27"/>
      <c r="AE117" s="28" t="s">
        <v>132</v>
      </c>
      <c r="AF117" s="27"/>
    </row>
    <row r="118" spans="2:32" s="8" customFormat="1" ht="12">
      <c r="B118" s="9"/>
      <c r="E118" s="9"/>
      <c r="AA118" s="29" t="s">
        <v>439</v>
      </c>
      <c r="AB118" s="27"/>
      <c r="AC118" s="27"/>
      <c r="AD118" s="27"/>
      <c r="AE118" s="28" t="s">
        <v>133</v>
      </c>
      <c r="AF118" s="27"/>
    </row>
    <row r="119" spans="2:32" s="8" customFormat="1" ht="12">
      <c r="B119" s="9"/>
      <c r="E119" s="9"/>
      <c r="AA119" s="29" t="s">
        <v>440</v>
      </c>
      <c r="AB119" s="27"/>
      <c r="AC119" s="27"/>
      <c r="AD119" s="27"/>
      <c r="AE119" s="28" t="s">
        <v>134</v>
      </c>
      <c r="AF119" s="27"/>
    </row>
    <row r="120" spans="2:32" s="8" customFormat="1" ht="12">
      <c r="B120" s="9"/>
      <c r="E120" s="9"/>
      <c r="AA120" s="29" t="s">
        <v>441</v>
      </c>
      <c r="AB120" s="27"/>
      <c r="AC120" s="27"/>
      <c r="AD120" s="27"/>
      <c r="AE120" s="28" t="s">
        <v>135</v>
      </c>
      <c r="AF120" s="27"/>
    </row>
    <row r="121" spans="2:32" s="8" customFormat="1" ht="12">
      <c r="B121" s="9"/>
      <c r="E121" s="9"/>
      <c r="AA121" s="29" t="s">
        <v>442</v>
      </c>
      <c r="AB121" s="27"/>
      <c r="AC121" s="27"/>
      <c r="AD121" s="27"/>
      <c r="AE121" s="28" t="s">
        <v>136</v>
      </c>
      <c r="AF121" s="27"/>
    </row>
    <row r="122" spans="2:32" s="8" customFormat="1" ht="12">
      <c r="B122" s="9"/>
      <c r="E122" s="9"/>
      <c r="AA122" s="29" t="s">
        <v>443</v>
      </c>
      <c r="AB122" s="27"/>
      <c r="AC122" s="27"/>
      <c r="AD122" s="27"/>
      <c r="AE122" s="28" t="s">
        <v>137</v>
      </c>
      <c r="AF122" s="27"/>
    </row>
    <row r="123" spans="2:32" s="8" customFormat="1" ht="12">
      <c r="B123" s="9"/>
      <c r="E123" s="9"/>
      <c r="AA123" s="29" t="s">
        <v>444</v>
      </c>
      <c r="AB123" s="27"/>
      <c r="AC123" s="27"/>
      <c r="AD123" s="27"/>
      <c r="AE123" s="28" t="s">
        <v>138</v>
      </c>
      <c r="AF123" s="27"/>
    </row>
    <row r="124" spans="2:32" s="8" customFormat="1" ht="12">
      <c r="B124" s="9"/>
      <c r="E124" s="9"/>
      <c r="AA124" s="29" t="s">
        <v>445</v>
      </c>
      <c r="AB124" s="27"/>
      <c r="AC124" s="27"/>
      <c r="AD124" s="27"/>
      <c r="AE124" s="28" t="s">
        <v>139</v>
      </c>
      <c r="AF124" s="27"/>
    </row>
    <row r="125" spans="2:32" s="8" customFormat="1" ht="12">
      <c r="B125" s="9"/>
      <c r="E125" s="9"/>
      <c r="AA125" s="29" t="s">
        <v>446</v>
      </c>
      <c r="AB125" s="27"/>
      <c r="AC125" s="27"/>
      <c r="AD125" s="27"/>
      <c r="AE125" s="28" t="s">
        <v>140</v>
      </c>
      <c r="AF125" s="27"/>
    </row>
    <row r="126" spans="2:32" s="8" customFormat="1" ht="12">
      <c r="B126" s="9"/>
      <c r="E126" s="9"/>
      <c r="AA126" s="29" t="s">
        <v>447</v>
      </c>
      <c r="AB126" s="27"/>
      <c r="AC126" s="27"/>
      <c r="AD126" s="27"/>
      <c r="AE126" s="28" t="s">
        <v>141</v>
      </c>
      <c r="AF126" s="27"/>
    </row>
    <row r="127" spans="2:32" s="8" customFormat="1" ht="12">
      <c r="B127" s="9"/>
      <c r="E127" s="9"/>
      <c r="AA127" s="29" t="s">
        <v>448</v>
      </c>
      <c r="AB127" s="27"/>
      <c r="AC127" s="27"/>
      <c r="AD127" s="27"/>
      <c r="AE127" s="28" t="s">
        <v>142</v>
      </c>
      <c r="AF127" s="27"/>
    </row>
    <row r="128" spans="2:32" s="8" customFormat="1" ht="12">
      <c r="B128" s="9"/>
      <c r="E128" s="9"/>
      <c r="AA128" s="29" t="s">
        <v>449</v>
      </c>
      <c r="AB128" s="27"/>
      <c r="AC128" s="27"/>
      <c r="AD128" s="27"/>
      <c r="AE128" s="28" t="s">
        <v>143</v>
      </c>
      <c r="AF128" s="27"/>
    </row>
    <row r="129" spans="2:32" s="8" customFormat="1" ht="12">
      <c r="B129" s="9"/>
      <c r="E129" s="9"/>
      <c r="AA129" s="29" t="s">
        <v>450</v>
      </c>
      <c r="AB129" s="27"/>
      <c r="AC129" s="27"/>
      <c r="AD129" s="27"/>
      <c r="AE129" s="28" t="s">
        <v>144</v>
      </c>
      <c r="AF129" s="27"/>
    </row>
    <row r="130" spans="2:32" s="8" customFormat="1" ht="12">
      <c r="B130" s="9"/>
      <c r="E130" s="9"/>
      <c r="AA130" s="29" t="s">
        <v>451</v>
      </c>
      <c r="AB130" s="27"/>
      <c r="AC130" s="27"/>
      <c r="AD130" s="27"/>
      <c r="AE130" s="28" t="s">
        <v>145</v>
      </c>
      <c r="AF130" s="27"/>
    </row>
    <row r="131" spans="2:32" s="8" customFormat="1" ht="12">
      <c r="B131" s="9"/>
      <c r="E131" s="9"/>
      <c r="AA131" s="29" t="s">
        <v>452</v>
      </c>
      <c r="AB131" s="27"/>
      <c r="AC131" s="27"/>
      <c r="AD131" s="27"/>
      <c r="AE131" s="28" t="s">
        <v>146</v>
      </c>
      <c r="AF131" s="27"/>
    </row>
    <row r="132" spans="2:32" s="8" customFormat="1" ht="12">
      <c r="B132" s="9"/>
      <c r="E132" s="9"/>
      <c r="AA132" s="29" t="s">
        <v>453</v>
      </c>
      <c r="AB132" s="27"/>
      <c r="AC132" s="27"/>
      <c r="AD132" s="27"/>
      <c r="AE132" s="28" t="s">
        <v>147</v>
      </c>
      <c r="AF132" s="27"/>
    </row>
    <row r="133" spans="2:32" s="8" customFormat="1" ht="12">
      <c r="B133" s="9"/>
      <c r="E133" s="9"/>
      <c r="AA133" s="29" t="s">
        <v>454</v>
      </c>
      <c r="AB133" s="27"/>
      <c r="AC133" s="27"/>
      <c r="AD133" s="27"/>
      <c r="AE133" s="28" t="s">
        <v>148</v>
      </c>
      <c r="AF133" s="27"/>
    </row>
    <row r="134" spans="2:32" s="8" customFormat="1" ht="12">
      <c r="B134" s="9"/>
      <c r="E134" s="9"/>
      <c r="AA134" s="29" t="s">
        <v>455</v>
      </c>
      <c r="AB134" s="27"/>
      <c r="AC134" s="27"/>
      <c r="AD134" s="27"/>
      <c r="AE134" s="33" t="s">
        <v>149</v>
      </c>
      <c r="AF134" s="27"/>
    </row>
    <row r="135" spans="2:32" s="8" customFormat="1" ht="12">
      <c r="B135" s="9"/>
      <c r="E135" s="9"/>
      <c r="AA135" s="29" t="s">
        <v>456</v>
      </c>
      <c r="AB135" s="27"/>
      <c r="AC135" s="27"/>
      <c r="AD135" s="27"/>
      <c r="AE135" s="28" t="s">
        <v>150</v>
      </c>
      <c r="AF135" s="27"/>
    </row>
    <row r="136" spans="2:32" s="8" customFormat="1" ht="12">
      <c r="B136" s="9"/>
      <c r="E136" s="9"/>
      <c r="AA136" s="29" t="s">
        <v>457</v>
      </c>
      <c r="AB136" s="27"/>
      <c r="AC136" s="27"/>
      <c r="AD136" s="27"/>
      <c r="AE136" s="28" t="s">
        <v>151</v>
      </c>
      <c r="AF136" s="27"/>
    </row>
    <row r="137" spans="2:32" s="8" customFormat="1" ht="12">
      <c r="B137" s="9"/>
      <c r="E137" s="9"/>
      <c r="AA137" s="29" t="s">
        <v>458</v>
      </c>
      <c r="AB137" s="27"/>
      <c r="AC137" s="27"/>
      <c r="AD137" s="27"/>
      <c r="AE137" s="28" t="s">
        <v>152</v>
      </c>
      <c r="AF137" s="27"/>
    </row>
    <row r="138" spans="2:32" s="8" customFormat="1" ht="12">
      <c r="B138" s="9"/>
      <c r="E138" s="9"/>
      <c r="AA138" s="29" t="s">
        <v>459</v>
      </c>
      <c r="AB138" s="27"/>
      <c r="AC138" s="27"/>
      <c r="AD138" s="27"/>
      <c r="AE138" s="28" t="s">
        <v>153</v>
      </c>
      <c r="AF138" s="27"/>
    </row>
    <row r="139" spans="2:32" s="8" customFormat="1" ht="12">
      <c r="B139" s="9"/>
      <c r="E139" s="9"/>
      <c r="AA139" s="29" t="s">
        <v>460</v>
      </c>
      <c r="AB139" s="27"/>
      <c r="AC139" s="27"/>
      <c r="AD139" s="27"/>
      <c r="AE139" s="28" t="s">
        <v>154</v>
      </c>
      <c r="AF139" s="27"/>
    </row>
    <row r="140" spans="2:32" s="8" customFormat="1" ht="12">
      <c r="B140" s="9"/>
      <c r="E140" s="9"/>
      <c r="AA140" s="29" t="s">
        <v>461</v>
      </c>
      <c r="AB140" s="27"/>
      <c r="AC140" s="27"/>
      <c r="AD140" s="27"/>
      <c r="AE140" s="28" t="s">
        <v>155</v>
      </c>
      <c r="AF140" s="27"/>
    </row>
    <row r="141" spans="2:32" s="8" customFormat="1" ht="12">
      <c r="B141" s="9"/>
      <c r="E141" s="9"/>
      <c r="AA141" s="29" t="s">
        <v>462</v>
      </c>
      <c r="AB141" s="27"/>
      <c r="AC141" s="27"/>
      <c r="AD141" s="27"/>
      <c r="AE141" s="28" t="s">
        <v>156</v>
      </c>
      <c r="AF141" s="27"/>
    </row>
    <row r="142" spans="2:32" s="8" customFormat="1" ht="12">
      <c r="B142" s="9"/>
      <c r="E142" s="9"/>
      <c r="AA142" s="29" t="s">
        <v>463</v>
      </c>
      <c r="AB142" s="27"/>
      <c r="AC142" s="27"/>
      <c r="AD142" s="27"/>
      <c r="AE142" s="28" t="s">
        <v>157</v>
      </c>
      <c r="AF142" s="27"/>
    </row>
    <row r="143" spans="2:32" s="8" customFormat="1" ht="12">
      <c r="B143" s="9"/>
      <c r="E143" s="9"/>
      <c r="AA143" s="29" t="s">
        <v>464</v>
      </c>
      <c r="AB143" s="27"/>
      <c r="AC143" s="27"/>
      <c r="AD143" s="27"/>
      <c r="AE143" s="28" t="s">
        <v>158</v>
      </c>
      <c r="AF143" s="27"/>
    </row>
    <row r="144" spans="2:32" s="8" customFormat="1" ht="12">
      <c r="B144" s="9"/>
      <c r="E144" s="9"/>
      <c r="AA144" s="29" t="s">
        <v>465</v>
      </c>
      <c r="AB144" s="27"/>
      <c r="AC144" s="27"/>
      <c r="AD144" s="27"/>
      <c r="AE144" s="28" t="s">
        <v>159</v>
      </c>
      <c r="AF144" s="27"/>
    </row>
    <row r="145" spans="2:32" s="8" customFormat="1" ht="12">
      <c r="B145" s="9"/>
      <c r="E145" s="9"/>
      <c r="AA145" s="29" t="s">
        <v>466</v>
      </c>
      <c r="AB145" s="27"/>
      <c r="AC145" s="27"/>
      <c r="AD145" s="27"/>
      <c r="AE145" s="28" t="s">
        <v>160</v>
      </c>
      <c r="AF145" s="27"/>
    </row>
    <row r="146" spans="2:32" s="8" customFormat="1" ht="12">
      <c r="B146" s="9"/>
      <c r="E146" s="9"/>
      <c r="AA146" s="29" t="s">
        <v>467</v>
      </c>
      <c r="AB146" s="27"/>
      <c r="AC146" s="27"/>
      <c r="AD146" s="27"/>
      <c r="AE146" s="28" t="s">
        <v>161</v>
      </c>
      <c r="AF146" s="27"/>
    </row>
    <row r="147" spans="2:32" s="8" customFormat="1" ht="12">
      <c r="B147" s="9"/>
      <c r="E147" s="9"/>
      <c r="AA147" s="29" t="s">
        <v>468</v>
      </c>
      <c r="AB147" s="27"/>
      <c r="AC147" s="27"/>
      <c r="AD147" s="27"/>
      <c r="AE147" s="28" t="s">
        <v>162</v>
      </c>
      <c r="AF147" s="27"/>
    </row>
    <row r="148" spans="2:32" s="8" customFormat="1" ht="12">
      <c r="B148" s="9"/>
      <c r="E148" s="9"/>
      <c r="AA148" s="29" t="s">
        <v>469</v>
      </c>
      <c r="AB148" s="27"/>
      <c r="AC148" s="27"/>
      <c r="AD148" s="27"/>
      <c r="AE148" s="34" t="s">
        <v>163</v>
      </c>
      <c r="AF148" s="27"/>
    </row>
    <row r="149" spans="2:32" s="8" customFormat="1" ht="12">
      <c r="B149" s="9"/>
      <c r="E149" s="9"/>
      <c r="AA149" s="29" t="s">
        <v>470</v>
      </c>
      <c r="AB149" s="27"/>
      <c r="AC149" s="27"/>
      <c r="AD149" s="27"/>
      <c r="AE149" s="28" t="s">
        <v>164</v>
      </c>
      <c r="AF149" s="27"/>
    </row>
    <row r="150" spans="2:32" s="8" customFormat="1" ht="12">
      <c r="B150" s="9"/>
      <c r="E150" s="9"/>
      <c r="AA150" s="29" t="s">
        <v>471</v>
      </c>
      <c r="AB150" s="27"/>
      <c r="AC150" s="27"/>
      <c r="AD150" s="27"/>
      <c r="AE150" s="28" t="s">
        <v>165</v>
      </c>
      <c r="AF150" s="27"/>
    </row>
    <row r="151" spans="2:32" s="8" customFormat="1" ht="12">
      <c r="B151" s="9"/>
      <c r="E151" s="9"/>
      <c r="AA151" s="29" t="s">
        <v>472</v>
      </c>
      <c r="AB151" s="27"/>
      <c r="AC151" s="27"/>
      <c r="AD151" s="27"/>
      <c r="AE151" s="28" t="s">
        <v>166</v>
      </c>
      <c r="AF151" s="27"/>
    </row>
    <row r="152" spans="2:32" s="8" customFormat="1" ht="12">
      <c r="B152" s="9"/>
      <c r="E152" s="9"/>
      <c r="AA152" s="29" t="s">
        <v>473</v>
      </c>
      <c r="AB152" s="27"/>
      <c r="AC152" s="27"/>
      <c r="AD152" s="27"/>
      <c r="AE152" s="28" t="s">
        <v>167</v>
      </c>
      <c r="AF152" s="27"/>
    </row>
    <row r="153" spans="2:32" s="8" customFormat="1" ht="12">
      <c r="B153" s="9"/>
      <c r="E153" s="9"/>
      <c r="AA153" s="35" t="s">
        <v>474</v>
      </c>
      <c r="AB153" s="27"/>
      <c r="AC153" s="27"/>
      <c r="AD153" s="27"/>
      <c r="AE153" s="28" t="s">
        <v>168</v>
      </c>
      <c r="AF153" s="27"/>
    </row>
    <row r="154" spans="2:32" s="8" customFormat="1" ht="12">
      <c r="B154" s="9"/>
      <c r="E154" s="9"/>
      <c r="AA154" s="36"/>
      <c r="AB154" s="27"/>
      <c r="AC154" s="27"/>
      <c r="AD154" s="27"/>
      <c r="AE154" s="28" t="s">
        <v>169</v>
      </c>
      <c r="AF154" s="27"/>
    </row>
    <row r="155" spans="2:32" s="8" customFormat="1" ht="12">
      <c r="B155" s="9"/>
      <c r="E155" s="9"/>
      <c r="AA155" s="37"/>
      <c r="AB155" s="27"/>
      <c r="AC155" s="27"/>
      <c r="AD155" s="27"/>
      <c r="AE155" s="28" t="s">
        <v>170</v>
      </c>
      <c r="AF155" s="27"/>
    </row>
    <row r="156" spans="2:32" s="8" customFormat="1" ht="12">
      <c r="B156" s="9"/>
      <c r="E156" s="9"/>
      <c r="AA156" s="37"/>
      <c r="AB156" s="27"/>
      <c r="AC156" s="27"/>
      <c r="AD156" s="27"/>
      <c r="AE156" s="30" t="s">
        <v>171</v>
      </c>
      <c r="AF156" s="27"/>
    </row>
    <row r="157" spans="2:32" s="8" customFormat="1" ht="12">
      <c r="B157" s="9"/>
      <c r="E157" s="9"/>
      <c r="AA157" s="37"/>
      <c r="AB157" s="27"/>
      <c r="AC157" s="27"/>
      <c r="AD157" s="27"/>
      <c r="AE157" s="28" t="s">
        <v>172</v>
      </c>
      <c r="AF157" s="27"/>
    </row>
    <row r="158" spans="2:32" s="8" customFormat="1" ht="12">
      <c r="B158" s="9"/>
      <c r="E158" s="9"/>
      <c r="AA158" s="37"/>
      <c r="AB158" s="27"/>
      <c r="AC158" s="27"/>
      <c r="AD158" s="27"/>
      <c r="AE158" s="28" t="s">
        <v>173</v>
      </c>
      <c r="AF158" s="27"/>
    </row>
    <row r="159" spans="2:32" s="8" customFormat="1" ht="12">
      <c r="B159" s="9"/>
      <c r="E159" s="9"/>
      <c r="AA159" s="37"/>
      <c r="AB159" s="27"/>
      <c r="AC159" s="27"/>
      <c r="AD159" s="27"/>
      <c r="AE159" s="28" t="s">
        <v>174</v>
      </c>
      <c r="AF159" s="27"/>
    </row>
    <row r="160" spans="2:32" s="8" customFormat="1" ht="12">
      <c r="B160" s="9"/>
      <c r="E160" s="9"/>
      <c r="AA160" s="37"/>
      <c r="AB160" s="27"/>
      <c r="AC160" s="27"/>
      <c r="AD160" s="27"/>
      <c r="AE160" s="30" t="s">
        <v>175</v>
      </c>
      <c r="AF160" s="27"/>
    </row>
    <row r="161" spans="2:32" s="8" customFormat="1" ht="12">
      <c r="B161" s="9"/>
      <c r="E161" s="9"/>
      <c r="AA161" s="37"/>
      <c r="AB161" s="27"/>
      <c r="AC161" s="27"/>
      <c r="AD161" s="27"/>
      <c r="AE161" s="28" t="s">
        <v>176</v>
      </c>
      <c r="AF161" s="27"/>
    </row>
    <row r="162" spans="2:32" s="8" customFormat="1" ht="12">
      <c r="B162" s="9"/>
      <c r="E162" s="9"/>
      <c r="AA162" s="37"/>
      <c r="AB162" s="27"/>
      <c r="AC162" s="27"/>
      <c r="AD162" s="27"/>
      <c r="AE162" s="28" t="s">
        <v>177</v>
      </c>
      <c r="AF162" s="27"/>
    </row>
    <row r="163" spans="2:32" s="8" customFormat="1" ht="12">
      <c r="B163" s="9"/>
      <c r="E163" s="9"/>
      <c r="AA163" s="37"/>
      <c r="AB163" s="27"/>
      <c r="AC163" s="27"/>
      <c r="AD163" s="27"/>
      <c r="AE163" s="28" t="s">
        <v>178</v>
      </c>
      <c r="AF163" s="27"/>
    </row>
    <row r="164" spans="2:32" s="8" customFormat="1" ht="12">
      <c r="B164" s="9"/>
      <c r="E164" s="9"/>
      <c r="AA164" s="37"/>
      <c r="AB164" s="27"/>
      <c r="AC164" s="27"/>
      <c r="AD164" s="27"/>
      <c r="AE164" s="28" t="s">
        <v>179</v>
      </c>
      <c r="AF164" s="27"/>
    </row>
    <row r="165" spans="2:32" s="8" customFormat="1" ht="12">
      <c r="B165" s="9"/>
      <c r="E165" s="9"/>
      <c r="AA165" s="37"/>
      <c r="AB165" s="27"/>
      <c r="AC165" s="27"/>
      <c r="AD165" s="27"/>
      <c r="AE165" s="28" t="s">
        <v>180</v>
      </c>
      <c r="AF165" s="27"/>
    </row>
    <row r="166" spans="2:32" s="8" customFormat="1" ht="12">
      <c r="B166" s="9"/>
      <c r="E166" s="9"/>
      <c r="AA166" s="37"/>
      <c r="AB166" s="27"/>
      <c r="AC166" s="27"/>
      <c r="AD166" s="27"/>
      <c r="AE166" s="28" t="s">
        <v>181</v>
      </c>
      <c r="AF166" s="27"/>
    </row>
    <row r="167" spans="2:32" s="8" customFormat="1" ht="12">
      <c r="B167" s="9"/>
      <c r="E167" s="9"/>
      <c r="AA167" s="37"/>
      <c r="AB167" s="27"/>
      <c r="AC167" s="27"/>
      <c r="AD167" s="27"/>
      <c r="AE167" s="28" t="s">
        <v>182</v>
      </c>
      <c r="AF167" s="27"/>
    </row>
    <row r="168" spans="2:32" s="8" customFormat="1" ht="12">
      <c r="B168" s="9"/>
      <c r="E168" s="9"/>
      <c r="AA168" s="37"/>
      <c r="AB168" s="27"/>
      <c r="AC168" s="27"/>
      <c r="AD168" s="27"/>
      <c r="AE168" s="28" t="s">
        <v>183</v>
      </c>
      <c r="AF168" s="27"/>
    </row>
    <row r="169" spans="2:32" s="8" customFormat="1" ht="12">
      <c r="B169" s="9"/>
      <c r="E169" s="9"/>
      <c r="AA169" s="37"/>
      <c r="AB169" s="27"/>
      <c r="AC169" s="27"/>
      <c r="AD169" s="27"/>
      <c r="AE169" s="28" t="s">
        <v>184</v>
      </c>
      <c r="AF169" s="27"/>
    </row>
    <row r="170" spans="2:32" s="8" customFormat="1" ht="12">
      <c r="B170" s="9"/>
      <c r="E170" s="9"/>
      <c r="AA170" s="37"/>
      <c r="AB170" s="27"/>
      <c r="AC170" s="27"/>
      <c r="AD170" s="27"/>
      <c r="AE170" s="30" t="s">
        <v>185</v>
      </c>
      <c r="AF170" s="27"/>
    </row>
    <row r="171" spans="2:32" s="8" customFormat="1" ht="12">
      <c r="B171" s="9"/>
      <c r="E171" s="9"/>
      <c r="AA171" s="37"/>
      <c r="AB171" s="27"/>
      <c r="AC171" s="27"/>
      <c r="AD171" s="27"/>
      <c r="AE171" s="30" t="s">
        <v>186</v>
      </c>
      <c r="AF171" s="27"/>
    </row>
    <row r="172" spans="2:32" s="8" customFormat="1" ht="12">
      <c r="B172" s="9"/>
      <c r="E172" s="9"/>
      <c r="AA172" s="37"/>
      <c r="AB172" s="27"/>
      <c r="AC172" s="27"/>
      <c r="AD172" s="27"/>
      <c r="AE172" s="28" t="s">
        <v>187</v>
      </c>
      <c r="AF172" s="27"/>
    </row>
    <row r="173" spans="2:32" s="8" customFormat="1" ht="12">
      <c r="B173" s="9"/>
      <c r="E173" s="9"/>
      <c r="AA173" s="37"/>
      <c r="AB173" s="27"/>
      <c r="AC173" s="27"/>
      <c r="AD173" s="27"/>
      <c r="AE173" s="28" t="s">
        <v>188</v>
      </c>
      <c r="AF173" s="27"/>
    </row>
    <row r="174" spans="2:32" s="8" customFormat="1" ht="12">
      <c r="B174" s="9"/>
      <c r="E174" s="9"/>
      <c r="AA174" s="37"/>
      <c r="AB174" s="27"/>
      <c r="AC174" s="27"/>
      <c r="AD174" s="27"/>
      <c r="AE174" s="28" t="s">
        <v>189</v>
      </c>
      <c r="AF174" s="27"/>
    </row>
    <row r="175" spans="2:32" s="8" customFormat="1" ht="12">
      <c r="B175" s="9"/>
      <c r="E175" s="9"/>
      <c r="AA175" s="37"/>
      <c r="AB175" s="27"/>
      <c r="AC175" s="27"/>
      <c r="AD175" s="27"/>
      <c r="AE175" s="28" t="s">
        <v>190</v>
      </c>
      <c r="AF175" s="27"/>
    </row>
    <row r="176" spans="2:32" s="8" customFormat="1" ht="12">
      <c r="B176" s="9"/>
      <c r="E176" s="9"/>
      <c r="AA176" s="37"/>
      <c r="AB176" s="27"/>
      <c r="AC176" s="27"/>
      <c r="AD176" s="27"/>
      <c r="AE176" s="34" t="s">
        <v>191</v>
      </c>
      <c r="AF176" s="27"/>
    </row>
    <row r="177" spans="2:32" s="8" customFormat="1" ht="12">
      <c r="B177" s="9"/>
      <c r="E177" s="9"/>
      <c r="AA177" s="37"/>
      <c r="AB177" s="27"/>
      <c r="AC177" s="27"/>
      <c r="AD177" s="27"/>
      <c r="AE177" s="28" t="s">
        <v>192</v>
      </c>
      <c r="AF177" s="27"/>
    </row>
    <row r="178" spans="2:32" s="8" customFormat="1" ht="12">
      <c r="B178" s="9"/>
      <c r="E178" s="9"/>
      <c r="AA178" s="37"/>
      <c r="AB178" s="27"/>
      <c r="AC178" s="27"/>
      <c r="AD178" s="27"/>
      <c r="AE178" s="34" t="s">
        <v>193</v>
      </c>
      <c r="AF178" s="27"/>
    </row>
    <row r="179" spans="2:32" s="8" customFormat="1" ht="12">
      <c r="B179" s="9"/>
      <c r="E179" s="9"/>
      <c r="AA179" s="37"/>
      <c r="AB179" s="27"/>
      <c r="AC179" s="27"/>
      <c r="AD179" s="27"/>
      <c r="AE179" s="30" t="s">
        <v>194</v>
      </c>
      <c r="AF179" s="27"/>
    </row>
    <row r="180" spans="2:32" s="8" customFormat="1" ht="12">
      <c r="B180" s="9"/>
      <c r="E180" s="9"/>
      <c r="AA180" s="37"/>
      <c r="AB180" s="27"/>
      <c r="AC180" s="27"/>
      <c r="AD180" s="27"/>
      <c r="AE180" s="28" t="s">
        <v>195</v>
      </c>
      <c r="AF180" s="27"/>
    </row>
    <row r="181" spans="2:32" s="8" customFormat="1" ht="12">
      <c r="B181" s="9"/>
      <c r="E181" s="9"/>
      <c r="AA181" s="37"/>
      <c r="AB181" s="27"/>
      <c r="AC181" s="27"/>
      <c r="AD181" s="27"/>
      <c r="AE181" s="33" t="s">
        <v>196</v>
      </c>
      <c r="AF181" s="27"/>
    </row>
    <row r="182" spans="2:32" s="8" customFormat="1" ht="12">
      <c r="B182" s="9"/>
      <c r="E182" s="9"/>
      <c r="AA182" s="37"/>
      <c r="AB182" s="27"/>
      <c r="AC182" s="27"/>
      <c r="AD182" s="27"/>
      <c r="AE182" s="28" t="s">
        <v>197</v>
      </c>
      <c r="AF182" s="27"/>
    </row>
    <row r="183" spans="2:32" s="8" customFormat="1" ht="12">
      <c r="B183" s="9"/>
      <c r="E183" s="9"/>
      <c r="AA183" s="37"/>
      <c r="AB183" s="27"/>
      <c r="AC183" s="27"/>
      <c r="AD183" s="27"/>
      <c r="AE183" s="33" t="s">
        <v>198</v>
      </c>
      <c r="AF183" s="27"/>
    </row>
    <row r="184" spans="2:32" s="8" customFormat="1" ht="12">
      <c r="B184" s="9"/>
      <c r="E184" s="9"/>
      <c r="AA184" s="37"/>
      <c r="AB184" s="27"/>
      <c r="AC184" s="27"/>
      <c r="AD184" s="27"/>
      <c r="AE184" s="28" t="s">
        <v>199</v>
      </c>
      <c r="AF184" s="27"/>
    </row>
    <row r="185" spans="2:32" s="8" customFormat="1" ht="12">
      <c r="B185" s="9"/>
      <c r="E185" s="9"/>
      <c r="AA185" s="37"/>
      <c r="AB185" s="27"/>
      <c r="AC185" s="27"/>
      <c r="AD185" s="27"/>
      <c r="AE185" s="28" t="s">
        <v>200</v>
      </c>
      <c r="AF185" s="27"/>
    </row>
    <row r="186" spans="2:32" s="8" customFormat="1" ht="12">
      <c r="B186" s="9"/>
      <c r="E186" s="9"/>
      <c r="AA186" s="37"/>
      <c r="AB186" s="27"/>
      <c r="AC186" s="27"/>
      <c r="AD186" s="27"/>
      <c r="AE186" s="30" t="s">
        <v>201</v>
      </c>
      <c r="AF186" s="27"/>
    </row>
    <row r="187" spans="2:32" s="8" customFormat="1" ht="12">
      <c r="B187" s="9"/>
      <c r="E187" s="9"/>
      <c r="AA187" s="37"/>
      <c r="AB187" s="27"/>
      <c r="AC187" s="27"/>
      <c r="AD187" s="27"/>
      <c r="AE187" s="28" t="s">
        <v>202</v>
      </c>
      <c r="AF187" s="27"/>
    </row>
    <row r="188" spans="2:32" s="8" customFormat="1" ht="12">
      <c r="B188" s="9"/>
      <c r="E188" s="9"/>
      <c r="AA188" s="37"/>
      <c r="AB188" s="27"/>
      <c r="AC188" s="27"/>
      <c r="AD188" s="27"/>
      <c r="AE188" s="28" t="s">
        <v>203</v>
      </c>
      <c r="AF188" s="27"/>
    </row>
    <row r="189" spans="2:32" s="8" customFormat="1" ht="12">
      <c r="B189" s="9"/>
      <c r="E189" s="9"/>
      <c r="AA189" s="37"/>
      <c r="AB189" s="27"/>
      <c r="AC189" s="27"/>
      <c r="AD189" s="27"/>
      <c r="AE189" s="28" t="s">
        <v>204</v>
      </c>
      <c r="AF189" s="27"/>
    </row>
    <row r="190" spans="2:32" s="8" customFormat="1" ht="12">
      <c r="B190" s="9"/>
      <c r="E190" s="9"/>
      <c r="AA190" s="37"/>
      <c r="AB190" s="27"/>
      <c r="AC190" s="27"/>
      <c r="AD190" s="27"/>
      <c r="AE190" s="28" t="s">
        <v>205</v>
      </c>
      <c r="AF190" s="27"/>
    </row>
    <row r="191" spans="2:32" s="8" customFormat="1" ht="12">
      <c r="B191" s="9"/>
      <c r="E191" s="9"/>
      <c r="AA191" s="37"/>
      <c r="AB191" s="27"/>
      <c r="AC191" s="27"/>
      <c r="AD191" s="27"/>
      <c r="AE191" s="28" t="s">
        <v>206</v>
      </c>
      <c r="AF191" s="27"/>
    </row>
    <row r="192" spans="2:32" s="8" customFormat="1" ht="12">
      <c r="B192" s="9"/>
      <c r="E192" s="9"/>
      <c r="AA192" s="37"/>
      <c r="AB192" s="27"/>
      <c r="AC192" s="27"/>
      <c r="AD192" s="27"/>
      <c r="AE192" s="28" t="s">
        <v>207</v>
      </c>
      <c r="AF192" s="27"/>
    </row>
    <row r="193" spans="2:32" s="8" customFormat="1" ht="12">
      <c r="B193" s="9"/>
      <c r="E193" s="9"/>
      <c r="AA193" s="37"/>
      <c r="AB193" s="27"/>
      <c r="AC193" s="27"/>
      <c r="AD193" s="27"/>
      <c r="AE193" s="28" t="s">
        <v>208</v>
      </c>
      <c r="AF193" s="27"/>
    </row>
    <row r="194" spans="2:32" s="8" customFormat="1" ht="12">
      <c r="B194" s="9"/>
      <c r="E194" s="9"/>
      <c r="AA194" s="37"/>
      <c r="AB194" s="27"/>
      <c r="AC194" s="27"/>
      <c r="AD194" s="27"/>
      <c r="AE194" s="28" t="s">
        <v>209</v>
      </c>
      <c r="AF194" s="27"/>
    </row>
    <row r="195" spans="2:32" s="8" customFormat="1" ht="12">
      <c r="B195" s="9"/>
      <c r="E195" s="9"/>
      <c r="AA195" s="37"/>
      <c r="AB195" s="27"/>
      <c r="AC195" s="27"/>
      <c r="AD195" s="27"/>
      <c r="AE195" s="28" t="s">
        <v>210</v>
      </c>
      <c r="AF195" s="27"/>
    </row>
    <row r="196" spans="2:32" s="8" customFormat="1" ht="12">
      <c r="B196" s="9"/>
      <c r="E196" s="9"/>
      <c r="AA196" s="37"/>
      <c r="AB196" s="27"/>
      <c r="AC196" s="27"/>
      <c r="AD196" s="27"/>
      <c r="AE196" s="28" t="s">
        <v>211</v>
      </c>
      <c r="AF196" s="27"/>
    </row>
    <row r="197" spans="2:32" s="8" customFormat="1" ht="12">
      <c r="B197" s="9"/>
      <c r="E197" s="9"/>
      <c r="AA197" s="37"/>
      <c r="AB197" s="27"/>
      <c r="AC197" s="27"/>
      <c r="AD197" s="27"/>
      <c r="AE197" s="28" t="s">
        <v>212</v>
      </c>
      <c r="AF197" s="27"/>
    </row>
    <row r="198" spans="2:32" s="8" customFormat="1" ht="12">
      <c r="B198" s="9"/>
      <c r="E198" s="9"/>
      <c r="AA198" s="37"/>
      <c r="AB198" s="27"/>
      <c r="AC198" s="27"/>
      <c r="AD198" s="27"/>
      <c r="AE198" s="30" t="s">
        <v>213</v>
      </c>
      <c r="AF198" s="27"/>
    </row>
    <row r="199" spans="2:32" s="8" customFormat="1" ht="12">
      <c r="B199" s="9"/>
      <c r="E199" s="9"/>
      <c r="AA199" s="37"/>
      <c r="AB199" s="27"/>
      <c r="AC199" s="27"/>
      <c r="AD199" s="27"/>
      <c r="AE199" s="28" t="s">
        <v>214</v>
      </c>
      <c r="AF199" s="27"/>
    </row>
    <row r="200" spans="2:32" s="8" customFormat="1" ht="12">
      <c r="B200" s="9"/>
      <c r="E200" s="9"/>
      <c r="AA200" s="37"/>
      <c r="AB200" s="27"/>
      <c r="AC200" s="27"/>
      <c r="AD200" s="27"/>
      <c r="AE200" s="28" t="s">
        <v>215</v>
      </c>
      <c r="AF200" s="27"/>
    </row>
    <row r="201" spans="2:32" s="8" customFormat="1" ht="12">
      <c r="B201" s="9"/>
      <c r="E201" s="9"/>
      <c r="AA201" s="37"/>
      <c r="AB201" s="27"/>
      <c r="AC201" s="27"/>
      <c r="AD201" s="27"/>
      <c r="AE201" s="28" t="s">
        <v>216</v>
      </c>
      <c r="AF201" s="27"/>
    </row>
    <row r="202" spans="2:32" s="8" customFormat="1" ht="12">
      <c r="B202" s="9"/>
      <c r="E202" s="9"/>
      <c r="AA202" s="37"/>
      <c r="AB202" s="27"/>
      <c r="AC202" s="27"/>
      <c r="AD202" s="27"/>
      <c r="AE202" s="28" t="s">
        <v>217</v>
      </c>
      <c r="AF202" s="27"/>
    </row>
    <row r="203" spans="2:32" s="8" customFormat="1" ht="12">
      <c r="B203" s="9"/>
      <c r="E203" s="9"/>
      <c r="AA203" s="37"/>
      <c r="AB203" s="27"/>
      <c r="AC203" s="27"/>
      <c r="AD203" s="27"/>
      <c r="AE203" s="28" t="s">
        <v>218</v>
      </c>
      <c r="AF203" s="27"/>
    </row>
    <row r="204" spans="2:32" s="8" customFormat="1" ht="12">
      <c r="B204" s="9"/>
      <c r="E204" s="9"/>
      <c r="AA204" s="37"/>
      <c r="AB204" s="27"/>
      <c r="AC204" s="27"/>
      <c r="AD204" s="27"/>
      <c r="AE204" s="28" t="s">
        <v>219</v>
      </c>
      <c r="AF204" s="27"/>
    </row>
    <row r="205" spans="2:32" s="8" customFormat="1" ht="12">
      <c r="B205" s="9"/>
      <c r="E205" s="9"/>
      <c r="AA205" s="37"/>
      <c r="AB205" s="27"/>
      <c r="AC205" s="27"/>
      <c r="AD205" s="27"/>
      <c r="AE205" s="28" t="s">
        <v>220</v>
      </c>
      <c r="AF205" s="27"/>
    </row>
    <row r="206" spans="2:32" s="8" customFormat="1" ht="12">
      <c r="B206" s="9"/>
      <c r="E206" s="9"/>
      <c r="AA206" s="37"/>
      <c r="AB206" s="27"/>
      <c r="AC206" s="27"/>
      <c r="AD206" s="27"/>
      <c r="AE206" s="28" t="s">
        <v>221</v>
      </c>
      <c r="AF206" s="27"/>
    </row>
    <row r="207" spans="2:32" s="8" customFormat="1" ht="12">
      <c r="B207" s="9"/>
      <c r="E207" s="9"/>
      <c r="AA207" s="37"/>
      <c r="AB207" s="27"/>
      <c r="AC207" s="27"/>
      <c r="AD207" s="27"/>
      <c r="AE207" s="28" t="s">
        <v>222</v>
      </c>
      <c r="AF207" s="27"/>
    </row>
    <row r="208" spans="2:32" s="8" customFormat="1" ht="12">
      <c r="B208" s="9"/>
      <c r="E208" s="9"/>
      <c r="AA208" s="37"/>
      <c r="AB208" s="27"/>
      <c r="AC208" s="27"/>
      <c r="AD208" s="27"/>
      <c r="AE208" s="28" t="s">
        <v>223</v>
      </c>
      <c r="AF208" s="27"/>
    </row>
    <row r="209" spans="2:32" s="8" customFormat="1" ht="12">
      <c r="B209" s="9"/>
      <c r="E209" s="9"/>
      <c r="AA209" s="37"/>
      <c r="AB209" s="27"/>
      <c r="AC209" s="27"/>
      <c r="AD209" s="27"/>
      <c r="AE209" s="28" t="s">
        <v>224</v>
      </c>
      <c r="AF209" s="27"/>
    </row>
    <row r="210" spans="2:32" s="8" customFormat="1" ht="12">
      <c r="B210" s="9"/>
      <c r="E210" s="9"/>
      <c r="AA210" s="37"/>
      <c r="AB210" s="27"/>
      <c r="AC210" s="27"/>
      <c r="AD210" s="27"/>
      <c r="AE210" s="28" t="s">
        <v>225</v>
      </c>
      <c r="AF210" s="27"/>
    </row>
    <row r="211" spans="2:32" s="8" customFormat="1" ht="12">
      <c r="B211" s="9"/>
      <c r="E211" s="9"/>
      <c r="AA211" s="37"/>
      <c r="AB211" s="27"/>
      <c r="AC211" s="27"/>
      <c r="AD211" s="27"/>
      <c r="AE211" s="28" t="s">
        <v>226</v>
      </c>
      <c r="AF211" s="27"/>
    </row>
    <row r="212" spans="2:32" s="8" customFormat="1" ht="12">
      <c r="B212" s="9"/>
      <c r="E212" s="9"/>
      <c r="AA212" s="37"/>
      <c r="AB212" s="27"/>
      <c r="AC212" s="27"/>
      <c r="AD212" s="27"/>
      <c r="AE212" s="28" t="s">
        <v>227</v>
      </c>
      <c r="AF212" s="27"/>
    </row>
    <row r="213" spans="2:32" s="8" customFormat="1" ht="12">
      <c r="B213" s="9"/>
      <c r="E213" s="9"/>
      <c r="AA213" s="37"/>
      <c r="AB213" s="27"/>
      <c r="AC213" s="27"/>
      <c r="AD213" s="27"/>
      <c r="AE213" s="28" t="s">
        <v>228</v>
      </c>
      <c r="AF213" s="27"/>
    </row>
    <row r="214" spans="2:32" s="8" customFormat="1" ht="12">
      <c r="B214" s="9"/>
      <c r="E214" s="9"/>
      <c r="AA214" s="37"/>
      <c r="AB214" s="27"/>
      <c r="AC214" s="27"/>
      <c r="AD214" s="27"/>
      <c r="AE214" s="28" t="s">
        <v>229</v>
      </c>
      <c r="AF214" s="27"/>
    </row>
    <row r="215" spans="2:32" s="8" customFormat="1" ht="12">
      <c r="B215" s="9"/>
      <c r="E215" s="9"/>
      <c r="AA215" s="37"/>
      <c r="AB215" s="27"/>
      <c r="AC215" s="27"/>
      <c r="AD215" s="27"/>
      <c r="AE215" s="28" t="s">
        <v>230</v>
      </c>
      <c r="AF215" s="27"/>
    </row>
    <row r="216" spans="2:32" s="8" customFormat="1" ht="12">
      <c r="B216" s="9"/>
      <c r="E216" s="9"/>
      <c r="AA216" s="37"/>
      <c r="AB216" s="27"/>
      <c r="AC216" s="27"/>
      <c r="AD216" s="27"/>
      <c r="AE216" s="34" t="s">
        <v>231</v>
      </c>
      <c r="AF216" s="27"/>
    </row>
    <row r="217" spans="2:32" s="8" customFormat="1" ht="12">
      <c r="B217" s="9"/>
      <c r="E217" s="9"/>
      <c r="AA217" s="37"/>
      <c r="AB217" s="27"/>
      <c r="AC217" s="27"/>
      <c r="AD217" s="27"/>
      <c r="AE217" s="28" t="s">
        <v>232</v>
      </c>
      <c r="AF217" s="27"/>
    </row>
    <row r="218" spans="2:32" s="8" customFormat="1" ht="12">
      <c r="B218" s="9"/>
      <c r="E218" s="9"/>
      <c r="AA218" s="37"/>
      <c r="AB218" s="27"/>
      <c r="AC218" s="27"/>
      <c r="AD218" s="27"/>
      <c r="AE218" s="28" t="s">
        <v>233</v>
      </c>
      <c r="AF218" s="27"/>
    </row>
    <row r="219" spans="2:32" s="8" customFormat="1" ht="12">
      <c r="B219" s="9"/>
      <c r="E219" s="9"/>
      <c r="AA219" s="37"/>
      <c r="AB219" s="27"/>
      <c r="AC219" s="27"/>
      <c r="AD219" s="27"/>
      <c r="AE219" s="28" t="s">
        <v>234</v>
      </c>
      <c r="AF219" s="27"/>
    </row>
    <row r="220" spans="2:32" s="8" customFormat="1" ht="12">
      <c r="B220" s="9"/>
      <c r="E220" s="9"/>
      <c r="AA220" s="37"/>
      <c r="AB220" s="27"/>
      <c r="AC220" s="27"/>
      <c r="AD220" s="27"/>
      <c r="AE220" s="28" t="s">
        <v>235</v>
      </c>
      <c r="AF220" s="27"/>
    </row>
    <row r="221" spans="2:32" s="8" customFormat="1" ht="12">
      <c r="B221" s="9"/>
      <c r="E221" s="9"/>
      <c r="AA221" s="37"/>
      <c r="AB221" s="27"/>
      <c r="AC221" s="27"/>
      <c r="AD221" s="27"/>
      <c r="AE221" s="28" t="s">
        <v>236</v>
      </c>
      <c r="AF221" s="27"/>
    </row>
    <row r="222" spans="2:32" s="8" customFormat="1" ht="12">
      <c r="B222" s="9"/>
      <c r="E222" s="9"/>
      <c r="AA222" s="37"/>
      <c r="AB222" s="27"/>
      <c r="AC222" s="27"/>
      <c r="AD222" s="27"/>
      <c r="AE222" s="28" t="s">
        <v>237</v>
      </c>
      <c r="AF222" s="27"/>
    </row>
    <row r="223" spans="2:32" s="8" customFormat="1" ht="12">
      <c r="B223" s="9"/>
      <c r="E223" s="9"/>
      <c r="AA223" s="37"/>
      <c r="AB223" s="27"/>
      <c r="AC223" s="27"/>
      <c r="AD223" s="27"/>
      <c r="AE223" s="28" t="s">
        <v>238</v>
      </c>
      <c r="AF223" s="27"/>
    </row>
    <row r="224" spans="2:32" s="8" customFormat="1" ht="12">
      <c r="B224" s="9"/>
      <c r="E224" s="9"/>
      <c r="AA224" s="37"/>
      <c r="AB224" s="27"/>
      <c r="AC224" s="27"/>
      <c r="AD224" s="27"/>
      <c r="AE224" s="28" t="s">
        <v>239</v>
      </c>
      <c r="AF224" s="27"/>
    </row>
    <row r="225" spans="2:32" s="8" customFormat="1" ht="12">
      <c r="B225" s="9"/>
      <c r="E225" s="9"/>
      <c r="AA225" s="37"/>
      <c r="AB225" s="27"/>
      <c r="AC225" s="27"/>
      <c r="AD225" s="27"/>
      <c r="AE225" s="28" t="s">
        <v>240</v>
      </c>
      <c r="AF225" s="27"/>
    </row>
    <row r="226" spans="2:32" s="8" customFormat="1" ht="12">
      <c r="B226" s="9"/>
      <c r="E226" s="9"/>
      <c r="AA226" s="37"/>
      <c r="AB226" s="27"/>
      <c r="AC226" s="27"/>
      <c r="AD226" s="27"/>
      <c r="AE226" s="33" t="s">
        <v>241</v>
      </c>
      <c r="AF226" s="27"/>
    </row>
    <row r="227" spans="2:32" s="8" customFormat="1" ht="12">
      <c r="B227" s="9"/>
      <c r="E227" s="9"/>
      <c r="AA227" s="37"/>
      <c r="AB227" s="27"/>
      <c r="AC227" s="27"/>
      <c r="AD227" s="27"/>
      <c r="AE227" s="28" t="s">
        <v>242</v>
      </c>
      <c r="AF227" s="27"/>
    </row>
    <row r="228" spans="2:32" s="8" customFormat="1" ht="12">
      <c r="B228" s="9"/>
      <c r="E228" s="9"/>
      <c r="AA228" s="37"/>
      <c r="AB228" s="27"/>
      <c r="AC228" s="27"/>
      <c r="AD228" s="27"/>
      <c r="AE228" s="28" t="s">
        <v>243</v>
      </c>
      <c r="AF228" s="27"/>
    </row>
    <row r="229" spans="2:32" s="8" customFormat="1" ht="12">
      <c r="B229" s="9"/>
      <c r="E229" s="9"/>
      <c r="AA229" s="37"/>
      <c r="AB229" s="27"/>
      <c r="AC229" s="27"/>
      <c r="AD229" s="27"/>
      <c r="AE229" s="28" t="s">
        <v>244</v>
      </c>
      <c r="AF229" s="27"/>
    </row>
    <row r="230" spans="2:32" s="8" customFormat="1" ht="12">
      <c r="B230" s="9"/>
      <c r="E230" s="9"/>
      <c r="AA230" s="37"/>
      <c r="AB230" s="27"/>
      <c r="AC230" s="27"/>
      <c r="AD230" s="27"/>
      <c r="AE230" s="28" t="s">
        <v>245</v>
      </c>
      <c r="AF230" s="27"/>
    </row>
    <row r="231" spans="2:32" s="8" customFormat="1" ht="12">
      <c r="B231" s="9"/>
      <c r="E231" s="9"/>
      <c r="AA231" s="37"/>
      <c r="AB231" s="27"/>
      <c r="AC231" s="27"/>
      <c r="AD231" s="27"/>
      <c r="AE231" s="28" t="s">
        <v>246</v>
      </c>
      <c r="AF231" s="27"/>
    </row>
    <row r="232" spans="2:32" s="8" customFormat="1" ht="12">
      <c r="B232" s="9"/>
      <c r="E232" s="9"/>
      <c r="AA232" s="37"/>
      <c r="AB232" s="27"/>
      <c r="AC232" s="27"/>
      <c r="AD232" s="27"/>
      <c r="AE232" s="28" t="s">
        <v>247</v>
      </c>
      <c r="AF232" s="27"/>
    </row>
    <row r="233" spans="2:32" s="8" customFormat="1" ht="12">
      <c r="B233" s="9"/>
      <c r="E233" s="9"/>
      <c r="AA233" s="37"/>
      <c r="AB233" s="27"/>
      <c r="AC233" s="27"/>
      <c r="AD233" s="27"/>
      <c r="AE233" s="28" t="s">
        <v>248</v>
      </c>
      <c r="AF233" s="27"/>
    </row>
    <row r="234" spans="2:32" s="8" customFormat="1" ht="12">
      <c r="B234" s="9"/>
      <c r="E234" s="9"/>
      <c r="AA234" s="37"/>
      <c r="AB234" s="27"/>
      <c r="AC234" s="27"/>
      <c r="AD234" s="27"/>
      <c r="AE234" s="28" t="s">
        <v>249</v>
      </c>
      <c r="AF234" s="27"/>
    </row>
    <row r="235" spans="2:32" s="8" customFormat="1" ht="12">
      <c r="B235" s="9"/>
      <c r="E235" s="9"/>
      <c r="AA235" s="37"/>
      <c r="AB235" s="27"/>
      <c r="AC235" s="27"/>
      <c r="AD235" s="27"/>
      <c r="AE235" s="28" t="s">
        <v>250</v>
      </c>
      <c r="AF235" s="27"/>
    </row>
    <row r="236" spans="2:32" s="8" customFormat="1" ht="12">
      <c r="B236" s="9"/>
      <c r="E236" s="9"/>
      <c r="AA236" s="37"/>
      <c r="AB236" s="27"/>
      <c r="AC236" s="27"/>
      <c r="AD236" s="27"/>
      <c r="AE236" s="28" t="s">
        <v>251</v>
      </c>
      <c r="AF236" s="27"/>
    </row>
    <row r="237" spans="2:32" s="8" customFormat="1" ht="12">
      <c r="B237" s="9"/>
      <c r="E237" s="9"/>
      <c r="AA237" s="37"/>
      <c r="AB237" s="27"/>
      <c r="AC237" s="27"/>
      <c r="AD237" s="27"/>
      <c r="AE237" s="28" t="s">
        <v>252</v>
      </c>
      <c r="AF237" s="27"/>
    </row>
    <row r="238" spans="2:32" s="8" customFormat="1" ht="12">
      <c r="B238" s="9"/>
      <c r="E238" s="9"/>
      <c r="AA238" s="37"/>
      <c r="AB238" s="27"/>
      <c r="AC238" s="27"/>
      <c r="AD238" s="27"/>
      <c r="AE238" s="28" t="s">
        <v>253</v>
      </c>
      <c r="AF238" s="27"/>
    </row>
    <row r="239" spans="2:32" s="8" customFormat="1" ht="12">
      <c r="B239" s="9"/>
      <c r="E239" s="9"/>
      <c r="AA239" s="37"/>
      <c r="AB239" s="27"/>
      <c r="AC239" s="27"/>
      <c r="AD239" s="27"/>
      <c r="AE239" s="28" t="s">
        <v>254</v>
      </c>
      <c r="AF239" s="27"/>
    </row>
    <row r="240" spans="2:32" s="8" customFormat="1" ht="12">
      <c r="B240" s="9"/>
      <c r="E240" s="9"/>
      <c r="AA240" s="37"/>
      <c r="AB240" s="27"/>
      <c r="AC240" s="27"/>
      <c r="AD240" s="27"/>
      <c r="AE240" s="28" t="s">
        <v>255</v>
      </c>
      <c r="AF240" s="27"/>
    </row>
    <row r="241" spans="2:32" s="8" customFormat="1" ht="12">
      <c r="B241" s="9"/>
      <c r="E241" s="9"/>
      <c r="AA241" s="37"/>
      <c r="AB241" s="27"/>
      <c r="AC241" s="27"/>
      <c r="AD241" s="27"/>
      <c r="AE241" s="28" t="s">
        <v>256</v>
      </c>
      <c r="AF241" s="27"/>
    </row>
    <row r="242" spans="2:32" s="8" customFormat="1" ht="12">
      <c r="B242" s="9"/>
      <c r="E242" s="9"/>
      <c r="AA242" s="37"/>
      <c r="AB242" s="27"/>
      <c r="AC242" s="27"/>
      <c r="AD242" s="27"/>
      <c r="AE242" s="28" t="s">
        <v>257</v>
      </c>
      <c r="AF242" s="27"/>
    </row>
    <row r="243" spans="2:32" s="8" customFormat="1" ht="12">
      <c r="B243" s="9"/>
      <c r="E243" s="9"/>
      <c r="AA243" s="37"/>
      <c r="AB243" s="27"/>
      <c r="AC243" s="27"/>
      <c r="AD243" s="27"/>
      <c r="AE243" s="28" t="s">
        <v>258</v>
      </c>
      <c r="AF243" s="27"/>
    </row>
    <row r="244" spans="2:32" s="8" customFormat="1" ht="12">
      <c r="B244" s="9"/>
      <c r="E244" s="9"/>
      <c r="AA244" s="37"/>
      <c r="AB244" s="27"/>
      <c r="AC244" s="27"/>
      <c r="AD244" s="27"/>
      <c r="AE244" s="28" t="s">
        <v>259</v>
      </c>
      <c r="AF244" s="27"/>
    </row>
    <row r="245" spans="2:32" s="8" customFormat="1" ht="12">
      <c r="B245" s="9"/>
      <c r="E245" s="9"/>
      <c r="AA245" s="37"/>
      <c r="AB245" s="27"/>
      <c r="AC245" s="27"/>
      <c r="AD245" s="27"/>
      <c r="AE245" s="28" t="s">
        <v>260</v>
      </c>
      <c r="AF245" s="27"/>
    </row>
    <row r="246" spans="2:32" s="8" customFormat="1" ht="12">
      <c r="B246" s="9"/>
      <c r="E246" s="9"/>
      <c r="AA246" s="37"/>
      <c r="AB246" s="27"/>
      <c r="AC246" s="27"/>
      <c r="AD246" s="27"/>
      <c r="AE246" s="28" t="s">
        <v>261</v>
      </c>
      <c r="AF246" s="27"/>
    </row>
    <row r="247" spans="2:32" s="8" customFormat="1" ht="12">
      <c r="B247" s="9"/>
      <c r="E247" s="9"/>
      <c r="AA247" s="37"/>
      <c r="AB247" s="27"/>
      <c r="AC247" s="27"/>
      <c r="AD247" s="27"/>
      <c r="AE247" s="28" t="s">
        <v>262</v>
      </c>
      <c r="AF247" s="27"/>
    </row>
    <row r="248" spans="2:32" s="8" customFormat="1" ht="12">
      <c r="B248" s="9"/>
      <c r="E248" s="9"/>
      <c r="AA248" s="37"/>
      <c r="AB248" s="27"/>
      <c r="AC248" s="27"/>
      <c r="AD248" s="27"/>
      <c r="AE248" s="28" t="s">
        <v>263</v>
      </c>
      <c r="AF248" s="27"/>
    </row>
    <row r="249" spans="2:32" s="8" customFormat="1" ht="12">
      <c r="B249" s="9"/>
      <c r="E249" s="9"/>
      <c r="AA249" s="37"/>
      <c r="AB249" s="27"/>
      <c r="AC249" s="27"/>
      <c r="AD249" s="27"/>
      <c r="AE249" s="28" t="s">
        <v>264</v>
      </c>
      <c r="AF249" s="27"/>
    </row>
    <row r="250" spans="2:32" s="8" customFormat="1" ht="12">
      <c r="B250" s="9"/>
      <c r="E250" s="9"/>
      <c r="AA250" s="37"/>
      <c r="AB250" s="27"/>
      <c r="AC250" s="27"/>
      <c r="AD250" s="27"/>
      <c r="AE250" s="34" t="s">
        <v>265</v>
      </c>
      <c r="AF250" s="27"/>
    </row>
    <row r="251" spans="2:32" s="8" customFormat="1" ht="12">
      <c r="B251" s="9"/>
      <c r="E251" s="9"/>
      <c r="AA251" s="37"/>
      <c r="AB251" s="27"/>
      <c r="AC251" s="27"/>
      <c r="AD251" s="27"/>
      <c r="AE251" s="28" t="s">
        <v>266</v>
      </c>
      <c r="AF251" s="27"/>
    </row>
    <row r="252" spans="2:32" s="8" customFormat="1" ht="12">
      <c r="B252" s="9"/>
      <c r="E252" s="9"/>
      <c r="AA252" s="37"/>
      <c r="AB252" s="27"/>
      <c r="AC252" s="27"/>
      <c r="AD252" s="27"/>
      <c r="AE252" s="28" t="s">
        <v>267</v>
      </c>
      <c r="AF252" s="27"/>
    </row>
    <row r="253" spans="2:32" s="8" customFormat="1" ht="12">
      <c r="B253" s="9"/>
      <c r="E253" s="9"/>
      <c r="AA253" s="37"/>
      <c r="AB253" s="27"/>
      <c r="AC253" s="27"/>
      <c r="AD253" s="27"/>
      <c r="AE253" s="28" t="s">
        <v>268</v>
      </c>
      <c r="AF253" s="27"/>
    </row>
    <row r="254" spans="2:32" s="8" customFormat="1" ht="12">
      <c r="B254" s="9"/>
      <c r="E254" s="9"/>
      <c r="AA254" s="37"/>
      <c r="AB254" s="27"/>
      <c r="AC254" s="27"/>
      <c r="AD254" s="27"/>
      <c r="AE254" s="28" t="s">
        <v>269</v>
      </c>
      <c r="AF254" s="27"/>
    </row>
    <row r="255" spans="2:32" s="8" customFormat="1" ht="12">
      <c r="B255" s="9"/>
      <c r="E255" s="9"/>
      <c r="AA255" s="37"/>
      <c r="AB255" s="27"/>
      <c r="AC255" s="27"/>
      <c r="AD255" s="27"/>
      <c r="AE255" s="28" t="s">
        <v>270</v>
      </c>
      <c r="AF255" s="27"/>
    </row>
    <row r="256" spans="2:32" s="8" customFormat="1" ht="12">
      <c r="B256" s="9"/>
      <c r="E256" s="9"/>
      <c r="AA256" s="37"/>
      <c r="AB256" s="27"/>
      <c r="AC256" s="27"/>
      <c r="AD256" s="27"/>
      <c r="AE256" s="28" t="s">
        <v>271</v>
      </c>
      <c r="AF256" s="27"/>
    </row>
    <row r="257" spans="2:32" s="8" customFormat="1" ht="12">
      <c r="B257" s="9"/>
      <c r="E257" s="9"/>
      <c r="AA257" s="37"/>
      <c r="AB257" s="27"/>
      <c r="AC257" s="27"/>
      <c r="AD257" s="27"/>
      <c r="AE257" s="28" t="s">
        <v>272</v>
      </c>
      <c r="AF257" s="27"/>
    </row>
    <row r="258" spans="28:32" ht="12">
      <c r="AB258" s="27"/>
      <c r="AC258" s="27"/>
      <c r="AD258" s="27"/>
      <c r="AE258" s="28" t="s">
        <v>273</v>
      </c>
      <c r="AF258" s="27"/>
    </row>
    <row r="259" spans="28:32" ht="12">
      <c r="AB259" s="27"/>
      <c r="AC259" s="27"/>
      <c r="AD259" s="27"/>
      <c r="AE259" s="28" t="s">
        <v>274</v>
      </c>
      <c r="AF259" s="27"/>
    </row>
    <row r="260" spans="28:32" ht="12">
      <c r="AB260" s="27"/>
      <c r="AC260" s="27"/>
      <c r="AD260" s="27"/>
      <c r="AE260" s="28" t="s">
        <v>275</v>
      </c>
      <c r="AF260" s="27"/>
    </row>
    <row r="261" spans="28:32" ht="12">
      <c r="AB261" s="27"/>
      <c r="AC261" s="27"/>
      <c r="AD261" s="27"/>
      <c r="AE261" s="28" t="s">
        <v>276</v>
      </c>
      <c r="AF261" s="27"/>
    </row>
    <row r="262" spans="28:32" ht="12">
      <c r="AB262" s="27"/>
      <c r="AC262" s="27"/>
      <c r="AD262" s="27"/>
      <c r="AE262" s="28" t="s">
        <v>277</v>
      </c>
      <c r="AF262" s="27"/>
    </row>
    <row r="263" spans="28:32" ht="12">
      <c r="AB263" s="27"/>
      <c r="AC263" s="27"/>
      <c r="AD263" s="27"/>
      <c r="AE263" s="28" t="s">
        <v>278</v>
      </c>
      <c r="AF263" s="27"/>
    </row>
    <row r="264" spans="28:32" ht="12">
      <c r="AB264" s="27"/>
      <c r="AC264" s="27"/>
      <c r="AD264" s="27"/>
      <c r="AE264" s="28" t="s">
        <v>279</v>
      </c>
      <c r="AF264" s="27"/>
    </row>
    <row r="265" spans="28:32" ht="12">
      <c r="AB265" s="27"/>
      <c r="AC265" s="27"/>
      <c r="AD265" s="27"/>
      <c r="AE265" s="28" t="s">
        <v>280</v>
      </c>
      <c r="AF265" s="27"/>
    </row>
    <row r="266" spans="28:32" ht="12">
      <c r="AB266" s="27"/>
      <c r="AC266" s="27"/>
      <c r="AD266" s="27"/>
      <c r="AE266" s="28" t="s">
        <v>281</v>
      </c>
      <c r="AF266" s="27"/>
    </row>
    <row r="267" spans="28:32" ht="12">
      <c r="AB267" s="27"/>
      <c r="AC267" s="27"/>
      <c r="AD267" s="27"/>
      <c r="AE267" s="28" t="s">
        <v>282</v>
      </c>
      <c r="AF267" s="27"/>
    </row>
    <row r="268" spans="28:32" ht="12">
      <c r="AB268" s="27"/>
      <c r="AC268" s="27"/>
      <c r="AD268" s="27"/>
      <c r="AE268" s="28" t="s">
        <v>283</v>
      </c>
      <c r="AF268" s="27"/>
    </row>
    <row r="269" spans="28:32" ht="12">
      <c r="AB269" s="27"/>
      <c r="AC269" s="27"/>
      <c r="AD269" s="27"/>
      <c r="AE269" s="28" t="s">
        <v>284</v>
      </c>
      <c r="AF269" s="27"/>
    </row>
    <row r="270" spans="28:32" ht="12">
      <c r="AB270" s="27"/>
      <c r="AC270" s="27"/>
      <c r="AD270" s="27"/>
      <c r="AE270" s="28" t="s">
        <v>285</v>
      </c>
      <c r="AF270" s="27"/>
    </row>
    <row r="271" spans="28:32" ht="12">
      <c r="AB271" s="27"/>
      <c r="AC271" s="27"/>
      <c r="AD271" s="27"/>
      <c r="AE271" s="28" t="s">
        <v>286</v>
      </c>
      <c r="AF271" s="27"/>
    </row>
    <row r="272" spans="28:32" ht="12">
      <c r="AB272" s="27"/>
      <c r="AC272" s="27"/>
      <c r="AD272" s="27"/>
      <c r="AE272" s="28" t="s">
        <v>287</v>
      </c>
      <c r="AF272" s="27"/>
    </row>
    <row r="273" spans="28:32" ht="12">
      <c r="AB273" s="27"/>
      <c r="AC273" s="27"/>
      <c r="AD273" s="27"/>
      <c r="AE273" s="28" t="s">
        <v>288</v>
      </c>
      <c r="AF273" s="27"/>
    </row>
    <row r="274" spans="28:32" ht="12">
      <c r="AB274" s="27"/>
      <c r="AC274" s="27"/>
      <c r="AD274" s="27"/>
      <c r="AE274" s="28" t="s">
        <v>289</v>
      </c>
      <c r="AF274" s="27"/>
    </row>
    <row r="275" spans="28:32" ht="12">
      <c r="AB275" s="27"/>
      <c r="AC275" s="27"/>
      <c r="AD275" s="27"/>
      <c r="AE275" s="28" t="s">
        <v>290</v>
      </c>
      <c r="AF275" s="27"/>
    </row>
    <row r="276" spans="28:32" ht="12">
      <c r="AB276" s="27"/>
      <c r="AC276" s="27"/>
      <c r="AD276" s="27"/>
      <c r="AE276" s="28" t="s">
        <v>291</v>
      </c>
      <c r="AF276" s="27"/>
    </row>
    <row r="277" spans="28:32" ht="12">
      <c r="AB277" s="27"/>
      <c r="AC277" s="27"/>
      <c r="AD277" s="27"/>
      <c r="AE277" s="28" t="s">
        <v>292</v>
      </c>
      <c r="AF277" s="27"/>
    </row>
    <row r="278" spans="28:32" ht="12">
      <c r="AB278" s="27"/>
      <c r="AC278" s="27"/>
      <c r="AD278" s="27"/>
      <c r="AE278" s="28" t="s">
        <v>293</v>
      </c>
      <c r="AF278" s="27"/>
    </row>
    <row r="279" spans="28:32" ht="12">
      <c r="AB279" s="27"/>
      <c r="AC279" s="27"/>
      <c r="AD279" s="27"/>
      <c r="AE279" s="28" t="s">
        <v>294</v>
      </c>
      <c r="AF279" s="27"/>
    </row>
    <row r="280" spans="28:32" ht="12">
      <c r="AB280" s="27"/>
      <c r="AC280" s="27"/>
      <c r="AD280" s="27"/>
      <c r="AE280" s="28" t="s">
        <v>295</v>
      </c>
      <c r="AF280" s="27"/>
    </row>
    <row r="281" spans="28:32" ht="12">
      <c r="AB281" s="27"/>
      <c r="AC281" s="27"/>
      <c r="AD281" s="27"/>
      <c r="AE281" s="28" t="s">
        <v>296</v>
      </c>
      <c r="AF281" s="27"/>
    </row>
    <row r="282" spans="28:32" ht="12">
      <c r="AB282" s="27"/>
      <c r="AC282" s="27"/>
      <c r="AD282" s="27"/>
      <c r="AE282" s="28" t="s">
        <v>297</v>
      </c>
      <c r="AF282" s="27"/>
    </row>
    <row r="283" spans="28:32" ht="12">
      <c r="AB283" s="27"/>
      <c r="AC283" s="27"/>
      <c r="AD283" s="27"/>
      <c r="AE283" s="28" t="s">
        <v>298</v>
      </c>
      <c r="AF283" s="27"/>
    </row>
    <row r="284" spans="28:32" ht="12">
      <c r="AB284" s="27"/>
      <c r="AC284" s="27"/>
      <c r="AD284" s="27"/>
      <c r="AE284" s="28" t="s">
        <v>299</v>
      </c>
      <c r="AF284" s="27"/>
    </row>
    <row r="285" spans="28:32" ht="12">
      <c r="AB285" s="27"/>
      <c r="AC285" s="27"/>
      <c r="AD285" s="27"/>
      <c r="AE285" s="28" t="s">
        <v>300</v>
      </c>
      <c r="AF285" s="27"/>
    </row>
    <row r="286" spans="28:32" ht="12">
      <c r="AB286" s="27"/>
      <c r="AC286" s="27"/>
      <c r="AD286" s="27"/>
      <c r="AE286" s="28" t="s">
        <v>301</v>
      </c>
      <c r="AF286" s="27"/>
    </row>
    <row r="287" spans="28:32" ht="12">
      <c r="AB287" s="27"/>
      <c r="AC287" s="27"/>
      <c r="AD287" s="27"/>
      <c r="AE287" s="28" t="s">
        <v>302</v>
      </c>
      <c r="AF287" s="27"/>
    </row>
    <row r="288" spans="28:32" ht="12">
      <c r="AB288" s="27"/>
      <c r="AC288" s="27"/>
      <c r="AD288" s="27"/>
      <c r="AE288" s="28" t="s">
        <v>303</v>
      </c>
      <c r="AF288" s="27"/>
    </row>
    <row r="289" spans="28:32" ht="12">
      <c r="AB289" s="27"/>
      <c r="AC289" s="27"/>
      <c r="AD289" s="27"/>
      <c r="AE289" s="28" t="s">
        <v>304</v>
      </c>
      <c r="AF289" s="27"/>
    </row>
    <row r="290" spans="28:32" ht="12">
      <c r="AB290" s="27"/>
      <c r="AC290" s="27"/>
      <c r="AD290" s="27"/>
      <c r="AE290" s="28" t="s">
        <v>305</v>
      </c>
      <c r="AF290" s="27"/>
    </row>
    <row r="291" spans="28:32" ht="12">
      <c r="AB291" s="27"/>
      <c r="AC291" s="27"/>
      <c r="AD291" s="27"/>
      <c r="AE291" s="33" t="s">
        <v>306</v>
      </c>
      <c r="AF291" s="27"/>
    </row>
    <row r="292" spans="28:32" ht="12">
      <c r="AB292" s="27"/>
      <c r="AC292" s="27"/>
      <c r="AD292" s="27"/>
      <c r="AE292" s="28" t="s">
        <v>307</v>
      </c>
      <c r="AF292" s="27"/>
    </row>
    <row r="293" spans="28:32" ht="12">
      <c r="AB293" s="27"/>
      <c r="AC293" s="27"/>
      <c r="AD293" s="27"/>
      <c r="AE293" s="28" t="s">
        <v>308</v>
      </c>
      <c r="AF293" s="27"/>
    </row>
    <row r="294" spans="28:32" ht="12">
      <c r="AB294" s="27"/>
      <c r="AC294" s="27"/>
      <c r="AD294" s="27"/>
      <c r="AE294" s="28" t="s">
        <v>309</v>
      </c>
      <c r="AF294" s="27"/>
    </row>
    <row r="295" spans="28:32" ht="12">
      <c r="AB295" s="27"/>
      <c r="AC295" s="27"/>
      <c r="AD295" s="27"/>
      <c r="AE295" s="28" t="s">
        <v>310</v>
      </c>
      <c r="AF295" s="27"/>
    </row>
    <row r="296" spans="28:32" ht="12">
      <c r="AB296" s="27"/>
      <c r="AC296" s="27"/>
      <c r="AD296" s="27"/>
      <c r="AE296" s="28" t="s">
        <v>311</v>
      </c>
      <c r="AF296" s="27"/>
    </row>
    <row r="297" spans="28:32" ht="12">
      <c r="AB297" s="27"/>
      <c r="AC297" s="27"/>
      <c r="AD297" s="27"/>
      <c r="AE297" s="28" t="s">
        <v>312</v>
      </c>
      <c r="AF297" s="27"/>
    </row>
    <row r="298" spans="28:32" ht="12">
      <c r="AB298" s="27"/>
      <c r="AC298" s="27"/>
      <c r="AD298" s="27"/>
      <c r="AE298" s="28" t="s">
        <v>313</v>
      </c>
      <c r="AF298" s="27"/>
    </row>
    <row r="299" spans="28:32" ht="12">
      <c r="AB299" s="27"/>
      <c r="AC299" s="27"/>
      <c r="AD299" s="27"/>
      <c r="AE299" s="28" t="s">
        <v>314</v>
      </c>
      <c r="AF299" s="27"/>
    </row>
    <row r="300" spans="28:32" ht="12">
      <c r="AB300" s="27"/>
      <c r="AC300" s="27"/>
      <c r="AD300" s="27"/>
      <c r="AE300" s="28" t="s">
        <v>315</v>
      </c>
      <c r="AF300" s="27"/>
    </row>
    <row r="301" spans="28:32" ht="12">
      <c r="AB301" s="27"/>
      <c r="AC301" s="27"/>
      <c r="AD301" s="27"/>
      <c r="AE301" s="28" t="s">
        <v>316</v>
      </c>
      <c r="AF301" s="27"/>
    </row>
    <row r="302" spans="28:32" ht="12">
      <c r="AB302" s="27"/>
      <c r="AC302" s="27"/>
      <c r="AD302" s="27"/>
      <c r="AE302" s="28" t="s">
        <v>317</v>
      </c>
      <c r="AF302" s="27"/>
    </row>
    <row r="303" spans="28:32" ht="12">
      <c r="AB303" s="27"/>
      <c r="AC303" s="27"/>
      <c r="AD303" s="27"/>
      <c r="AE303" s="28" t="s">
        <v>318</v>
      </c>
      <c r="AF303" s="27"/>
    </row>
    <row r="304" spans="28:32" ht="12">
      <c r="AB304" s="27"/>
      <c r="AC304" s="27"/>
      <c r="AD304" s="27"/>
      <c r="AE304" s="28" t="s">
        <v>319</v>
      </c>
      <c r="AF304" s="27"/>
    </row>
    <row r="305" spans="28:32" ht="12">
      <c r="AB305" s="27"/>
      <c r="AC305" s="27"/>
      <c r="AD305" s="27"/>
      <c r="AE305" s="28" t="s">
        <v>320</v>
      </c>
      <c r="AF305" s="27"/>
    </row>
    <row r="306" spans="28:32" ht="12">
      <c r="AB306" s="27"/>
      <c r="AC306" s="27"/>
      <c r="AD306" s="27"/>
      <c r="AE306" s="28" t="s">
        <v>321</v>
      </c>
      <c r="AF306" s="27"/>
    </row>
    <row r="307" spans="28:32" ht="12">
      <c r="AB307" s="27"/>
      <c r="AC307" s="27"/>
      <c r="AD307" s="27"/>
      <c r="AE307" s="28" t="s">
        <v>322</v>
      </c>
      <c r="AF307" s="27"/>
    </row>
    <row r="308" spans="28:32" ht="12">
      <c r="AB308" s="27"/>
      <c r="AC308" s="27"/>
      <c r="AD308" s="27"/>
      <c r="AE308" s="28" t="s">
        <v>323</v>
      </c>
      <c r="AF308" s="27"/>
    </row>
    <row r="309" spans="28:32" ht="12">
      <c r="AB309" s="27"/>
      <c r="AC309" s="27"/>
      <c r="AD309" s="27"/>
      <c r="AE309" s="28" t="s">
        <v>324</v>
      </c>
      <c r="AF309" s="27"/>
    </row>
    <row r="310" spans="28:32" ht="12">
      <c r="AB310" s="27"/>
      <c r="AC310" s="27"/>
      <c r="AD310" s="27"/>
      <c r="AE310" s="28" t="s">
        <v>325</v>
      </c>
      <c r="AF310" s="27"/>
    </row>
    <row r="311" spans="28:32" ht="12">
      <c r="AB311" s="27"/>
      <c r="AC311" s="27"/>
      <c r="AD311" s="27"/>
      <c r="AE311" s="28" t="s">
        <v>326</v>
      </c>
      <c r="AF311" s="27"/>
    </row>
    <row r="312" spans="28:32" ht="12">
      <c r="AB312" s="27"/>
      <c r="AC312" s="27"/>
      <c r="AD312" s="27"/>
      <c r="AE312" s="30" t="s">
        <v>327</v>
      </c>
      <c r="AF312" s="27"/>
    </row>
    <row r="313" spans="28:32" ht="12">
      <c r="AB313" s="27"/>
      <c r="AC313" s="27"/>
      <c r="AD313" s="27"/>
      <c r="AE313" s="28" t="s">
        <v>328</v>
      </c>
      <c r="AF313" s="27"/>
    </row>
    <row r="314" spans="28:32" ht="12">
      <c r="AB314" s="39"/>
      <c r="AC314" s="39"/>
      <c r="AD314" s="39"/>
      <c r="AE314" s="39"/>
      <c r="AF314" s="39"/>
    </row>
    <row r="315" spans="28:32" ht="12">
      <c r="AB315" s="39"/>
      <c r="AC315" s="39"/>
      <c r="AD315" s="39"/>
      <c r="AE315" s="39"/>
      <c r="AF315" s="39"/>
    </row>
    <row r="316" spans="28:32" ht="12">
      <c r="AB316" s="39"/>
      <c r="AC316" s="39"/>
      <c r="AD316" s="39"/>
      <c r="AE316" s="39"/>
      <c r="AF316" s="39"/>
    </row>
    <row r="317" spans="28:32" ht="12">
      <c r="AB317" s="39"/>
      <c r="AC317" s="39"/>
      <c r="AD317" s="39"/>
      <c r="AE317" s="39"/>
      <c r="AF317" s="39"/>
    </row>
    <row r="318" spans="28:32" ht="12">
      <c r="AB318" s="39"/>
      <c r="AC318" s="39"/>
      <c r="AD318" s="39"/>
      <c r="AE318" s="39"/>
      <c r="AF318" s="39"/>
    </row>
    <row r="319" spans="28:32" ht="12">
      <c r="AB319" s="39"/>
      <c r="AC319" s="39"/>
      <c r="AD319" s="39"/>
      <c r="AE319" s="39"/>
      <c r="AF319" s="39"/>
    </row>
    <row r="320" spans="28:32" ht="12">
      <c r="AB320" s="39"/>
      <c r="AC320" s="39"/>
      <c r="AD320" s="39"/>
      <c r="AE320" s="39"/>
      <c r="AF320" s="39"/>
    </row>
    <row r="321" spans="28:32" ht="12">
      <c r="AB321" s="39"/>
      <c r="AC321" s="39"/>
      <c r="AD321" s="39"/>
      <c r="AE321" s="39"/>
      <c r="AF321" s="39"/>
    </row>
    <row r="322" spans="28:32" ht="12">
      <c r="AB322" s="39"/>
      <c r="AC322" s="39"/>
      <c r="AD322" s="39"/>
      <c r="AE322" s="39"/>
      <c r="AF322" s="39"/>
    </row>
    <row r="323" spans="28:32" ht="12">
      <c r="AB323" s="39"/>
      <c r="AC323" s="39"/>
      <c r="AD323" s="39"/>
      <c r="AE323" s="39"/>
      <c r="AF323" s="39"/>
    </row>
    <row r="324" spans="28:32" ht="12">
      <c r="AB324" s="39"/>
      <c r="AC324" s="39"/>
      <c r="AD324" s="39"/>
      <c r="AE324" s="39"/>
      <c r="AF324" s="39"/>
    </row>
    <row r="325" spans="28:32" ht="12">
      <c r="AB325" s="39"/>
      <c r="AC325" s="39"/>
      <c r="AD325" s="39"/>
      <c r="AE325" s="39"/>
      <c r="AF325" s="39"/>
    </row>
    <row r="326" spans="28:32" ht="12">
      <c r="AB326" s="39"/>
      <c r="AC326" s="39"/>
      <c r="AD326" s="39"/>
      <c r="AE326" s="39"/>
      <c r="AF326" s="39"/>
    </row>
    <row r="327" spans="28:32" ht="12">
      <c r="AB327" s="39"/>
      <c r="AC327" s="39"/>
      <c r="AD327" s="39"/>
      <c r="AE327" s="39"/>
      <c r="AF327" s="39"/>
    </row>
    <row r="328" spans="28:32" ht="12">
      <c r="AB328" s="39"/>
      <c r="AC328" s="39"/>
      <c r="AD328" s="39"/>
      <c r="AE328" s="39"/>
      <c r="AF328" s="39"/>
    </row>
    <row r="329" spans="28:32" ht="12">
      <c r="AB329" s="39"/>
      <c r="AC329" s="39"/>
      <c r="AD329" s="39"/>
      <c r="AE329" s="39"/>
      <c r="AF329" s="39"/>
    </row>
    <row r="330" spans="28:32" ht="12">
      <c r="AB330" s="39"/>
      <c r="AC330" s="39"/>
      <c r="AD330" s="39"/>
      <c r="AE330" s="39"/>
      <c r="AF330" s="39"/>
    </row>
    <row r="331" spans="28:32" ht="12">
      <c r="AB331" s="39"/>
      <c r="AC331" s="39"/>
      <c r="AD331" s="39"/>
      <c r="AE331" s="39"/>
      <c r="AF331" s="39"/>
    </row>
    <row r="332" spans="28:32" ht="12">
      <c r="AB332" s="39"/>
      <c r="AC332" s="39"/>
      <c r="AD332" s="39"/>
      <c r="AE332" s="39"/>
      <c r="AF332" s="39"/>
    </row>
    <row r="333" spans="28:32" ht="12">
      <c r="AB333" s="39"/>
      <c r="AC333" s="39"/>
      <c r="AD333" s="39"/>
      <c r="AE333" s="39"/>
      <c r="AF333" s="39"/>
    </row>
    <row r="334" spans="28:32" ht="12">
      <c r="AB334" s="39"/>
      <c r="AC334" s="39"/>
      <c r="AD334" s="39"/>
      <c r="AE334" s="39"/>
      <c r="AF334" s="39"/>
    </row>
    <row r="335" spans="28:32" ht="12">
      <c r="AB335" s="39"/>
      <c r="AC335" s="39"/>
      <c r="AD335" s="39"/>
      <c r="AE335" s="39"/>
      <c r="AF335" s="39"/>
    </row>
    <row r="336" spans="28:32" ht="12">
      <c r="AB336" s="39"/>
      <c r="AC336" s="39"/>
      <c r="AD336" s="39"/>
      <c r="AE336" s="39"/>
      <c r="AF336" s="39"/>
    </row>
    <row r="337" spans="28:32" ht="12">
      <c r="AB337" s="39"/>
      <c r="AC337" s="39"/>
      <c r="AD337" s="39"/>
      <c r="AE337" s="39"/>
      <c r="AF337" s="39"/>
    </row>
    <row r="338" spans="28:32" ht="12">
      <c r="AB338" s="39"/>
      <c r="AC338" s="39"/>
      <c r="AD338" s="39"/>
      <c r="AE338" s="39"/>
      <c r="AF338" s="39"/>
    </row>
    <row r="339" spans="28:32" ht="12">
      <c r="AB339" s="39"/>
      <c r="AC339" s="39"/>
      <c r="AD339" s="39"/>
      <c r="AE339" s="39"/>
      <c r="AF339" s="39"/>
    </row>
    <row r="340" spans="28:32" ht="12">
      <c r="AB340" s="39"/>
      <c r="AC340" s="39"/>
      <c r="AD340" s="39"/>
      <c r="AE340" s="39"/>
      <c r="AF340" s="39"/>
    </row>
    <row r="341" spans="28:32" ht="12">
      <c r="AB341" s="39"/>
      <c r="AC341" s="39"/>
      <c r="AD341" s="39"/>
      <c r="AE341" s="39"/>
      <c r="AF341" s="39"/>
    </row>
    <row r="342" spans="28:32" ht="12">
      <c r="AB342" s="39"/>
      <c r="AC342" s="39"/>
      <c r="AD342" s="39"/>
      <c r="AE342" s="39"/>
      <c r="AF342" s="39"/>
    </row>
    <row r="343" spans="28:32" ht="12">
      <c r="AB343" s="39"/>
      <c r="AC343" s="39"/>
      <c r="AD343" s="39"/>
      <c r="AE343" s="39"/>
      <c r="AF343" s="39"/>
    </row>
    <row r="344" spans="28:32" ht="12">
      <c r="AB344" s="39"/>
      <c r="AC344" s="39"/>
      <c r="AD344" s="39"/>
      <c r="AE344" s="39"/>
      <c r="AF344" s="39"/>
    </row>
    <row r="345" spans="28:32" ht="12">
      <c r="AB345" s="39"/>
      <c r="AC345" s="39"/>
      <c r="AD345" s="39"/>
      <c r="AE345" s="39"/>
      <c r="AF345" s="39"/>
    </row>
    <row r="346" spans="28:32" ht="12">
      <c r="AB346" s="39"/>
      <c r="AC346" s="39"/>
      <c r="AD346" s="39"/>
      <c r="AE346" s="39"/>
      <c r="AF346" s="39"/>
    </row>
    <row r="347" spans="28:32" ht="12">
      <c r="AB347" s="39"/>
      <c r="AC347" s="39"/>
      <c r="AD347" s="39"/>
      <c r="AE347" s="39"/>
      <c r="AF347" s="39"/>
    </row>
    <row r="348" spans="28:32" ht="12">
      <c r="AB348" s="39"/>
      <c r="AC348" s="39"/>
      <c r="AD348" s="39"/>
      <c r="AE348" s="39"/>
      <c r="AF348" s="39"/>
    </row>
    <row r="349" spans="28:32" ht="12">
      <c r="AB349" s="39"/>
      <c r="AC349" s="39"/>
      <c r="AD349" s="39"/>
      <c r="AE349" s="39"/>
      <c r="AF349" s="39"/>
    </row>
    <row r="350" spans="28:32" ht="12">
      <c r="AB350" s="39"/>
      <c r="AC350" s="39"/>
      <c r="AD350" s="39"/>
      <c r="AE350" s="39"/>
      <c r="AF350" s="39"/>
    </row>
    <row r="351" spans="28:32" ht="12">
      <c r="AB351" s="39"/>
      <c r="AC351" s="39"/>
      <c r="AD351" s="39"/>
      <c r="AE351" s="39"/>
      <c r="AF351" s="39"/>
    </row>
    <row r="352" spans="28:32" ht="12">
      <c r="AB352" s="39"/>
      <c r="AC352" s="39"/>
      <c r="AD352" s="39"/>
      <c r="AE352" s="39"/>
      <c r="AF352" s="39"/>
    </row>
    <row r="353" spans="28:32" ht="12">
      <c r="AB353" s="39"/>
      <c r="AC353" s="39"/>
      <c r="AD353" s="39"/>
      <c r="AE353" s="39"/>
      <c r="AF353" s="39"/>
    </row>
    <row r="354" spans="28:32" ht="12">
      <c r="AB354" s="39"/>
      <c r="AC354" s="39"/>
      <c r="AD354" s="39"/>
      <c r="AE354" s="39"/>
      <c r="AF354" s="39"/>
    </row>
    <row r="355" spans="28:32" ht="12">
      <c r="AB355" s="39"/>
      <c r="AC355" s="39"/>
      <c r="AD355" s="39"/>
      <c r="AE355" s="39"/>
      <c r="AF355" s="39"/>
    </row>
    <row r="356" spans="28:32" ht="12">
      <c r="AB356" s="39"/>
      <c r="AC356" s="39"/>
      <c r="AD356" s="39"/>
      <c r="AE356" s="39"/>
      <c r="AF356" s="39"/>
    </row>
    <row r="357" spans="28:32" ht="12">
      <c r="AB357" s="39"/>
      <c r="AC357" s="39"/>
      <c r="AD357" s="39"/>
      <c r="AE357" s="39"/>
      <c r="AF357" s="39"/>
    </row>
    <row r="358" spans="28:32" ht="12">
      <c r="AB358" s="39"/>
      <c r="AC358" s="39"/>
      <c r="AD358" s="39"/>
      <c r="AE358" s="39"/>
      <c r="AF358" s="39"/>
    </row>
    <row r="359" spans="28:32" ht="12">
      <c r="AB359" s="39"/>
      <c r="AC359" s="39"/>
      <c r="AD359" s="39"/>
      <c r="AE359" s="39"/>
      <c r="AF359" s="39"/>
    </row>
    <row r="360" spans="28:32" ht="12">
      <c r="AB360" s="39"/>
      <c r="AC360" s="39"/>
      <c r="AD360" s="39"/>
      <c r="AE360" s="39"/>
      <c r="AF360" s="39"/>
    </row>
    <row r="361" spans="28:32" ht="12">
      <c r="AB361" s="39"/>
      <c r="AC361" s="39"/>
      <c r="AD361" s="39"/>
      <c r="AE361" s="39"/>
      <c r="AF361" s="39"/>
    </row>
    <row r="362" spans="28:32" ht="12">
      <c r="AB362" s="39"/>
      <c r="AC362" s="39"/>
      <c r="AD362" s="39"/>
      <c r="AE362" s="39"/>
      <c r="AF362" s="39"/>
    </row>
    <row r="363" spans="28:32" ht="12">
      <c r="AB363" s="39"/>
      <c r="AC363" s="39"/>
      <c r="AD363" s="39"/>
      <c r="AE363" s="39"/>
      <c r="AF363" s="39"/>
    </row>
    <row r="364" spans="28:32" ht="12">
      <c r="AB364" s="39"/>
      <c r="AC364" s="39"/>
      <c r="AD364" s="39"/>
      <c r="AE364" s="39"/>
      <c r="AF364" s="39"/>
    </row>
    <row r="365" spans="28:32" ht="12">
      <c r="AB365" s="39"/>
      <c r="AC365" s="39"/>
      <c r="AD365" s="39"/>
      <c r="AE365" s="39"/>
      <c r="AF365" s="39"/>
    </row>
    <row r="366" spans="28:32" ht="12">
      <c r="AB366" s="39"/>
      <c r="AC366" s="39"/>
      <c r="AD366" s="39"/>
      <c r="AE366" s="39"/>
      <c r="AF366" s="39"/>
    </row>
    <row r="367" spans="28:32" ht="12">
      <c r="AB367" s="39"/>
      <c r="AC367" s="39"/>
      <c r="AD367" s="39"/>
      <c r="AE367" s="39"/>
      <c r="AF367" s="39"/>
    </row>
    <row r="368" spans="28:32" ht="12">
      <c r="AB368" s="39"/>
      <c r="AC368" s="39"/>
      <c r="AD368" s="39"/>
      <c r="AE368" s="39"/>
      <c r="AF368" s="39"/>
    </row>
    <row r="369" spans="28:32" ht="12">
      <c r="AB369" s="39"/>
      <c r="AC369" s="39"/>
      <c r="AD369" s="39"/>
      <c r="AE369" s="39"/>
      <c r="AF369" s="39"/>
    </row>
    <row r="370" spans="28:32" ht="12">
      <c r="AB370" s="39"/>
      <c r="AC370" s="39"/>
      <c r="AD370" s="39"/>
      <c r="AE370" s="39"/>
      <c r="AF370" s="39"/>
    </row>
    <row r="371" spans="28:32" ht="12">
      <c r="AB371" s="39"/>
      <c r="AC371" s="39"/>
      <c r="AD371" s="39"/>
      <c r="AE371" s="39"/>
      <c r="AF371" s="39"/>
    </row>
    <row r="372" spans="28:32" ht="12">
      <c r="AB372" s="39"/>
      <c r="AC372" s="39"/>
      <c r="AD372" s="39"/>
      <c r="AE372" s="39"/>
      <c r="AF372" s="39"/>
    </row>
    <row r="373" spans="28:32" ht="12">
      <c r="AB373" s="39"/>
      <c r="AC373" s="39"/>
      <c r="AD373" s="39"/>
      <c r="AE373" s="39"/>
      <c r="AF373" s="39"/>
    </row>
    <row r="374" spans="28:32" ht="12">
      <c r="AB374" s="39"/>
      <c r="AC374" s="39"/>
      <c r="AD374" s="39"/>
      <c r="AE374" s="39"/>
      <c r="AF374" s="39"/>
    </row>
    <row r="375" spans="28:32" ht="12">
      <c r="AB375" s="39"/>
      <c r="AC375" s="39"/>
      <c r="AD375" s="39"/>
      <c r="AE375" s="39"/>
      <c r="AF375" s="39"/>
    </row>
    <row r="376" spans="28:32" ht="12">
      <c r="AB376" s="39"/>
      <c r="AC376" s="39"/>
      <c r="AD376" s="39"/>
      <c r="AE376" s="39"/>
      <c r="AF376" s="39"/>
    </row>
    <row r="377" spans="28:32" ht="12">
      <c r="AB377" s="39"/>
      <c r="AC377" s="39"/>
      <c r="AD377" s="39"/>
      <c r="AE377" s="39"/>
      <c r="AF377" s="39"/>
    </row>
    <row r="378" spans="28:32" ht="12">
      <c r="AB378" s="39"/>
      <c r="AC378" s="39"/>
      <c r="AD378" s="39"/>
      <c r="AE378" s="39"/>
      <c r="AF378" s="39"/>
    </row>
    <row r="379" spans="28:32" ht="12">
      <c r="AB379" s="39"/>
      <c r="AC379" s="39"/>
      <c r="AD379" s="39"/>
      <c r="AE379" s="39"/>
      <c r="AF379" s="39"/>
    </row>
    <row r="380" spans="28:32" ht="12">
      <c r="AB380" s="39"/>
      <c r="AC380" s="39"/>
      <c r="AD380" s="39"/>
      <c r="AE380" s="39"/>
      <c r="AF380" s="39"/>
    </row>
    <row r="381" spans="28:32" ht="12">
      <c r="AB381" s="39"/>
      <c r="AC381" s="39"/>
      <c r="AD381" s="39"/>
      <c r="AE381" s="39"/>
      <c r="AF381" s="39"/>
    </row>
    <row r="382" spans="28:32" ht="12">
      <c r="AB382" s="39"/>
      <c r="AC382" s="39"/>
      <c r="AD382" s="39"/>
      <c r="AE382" s="39"/>
      <c r="AF382" s="39"/>
    </row>
    <row r="383" spans="28:32" ht="12">
      <c r="AB383" s="39"/>
      <c r="AC383" s="39"/>
      <c r="AD383" s="39"/>
      <c r="AE383" s="39"/>
      <c r="AF383" s="39"/>
    </row>
    <row r="384" spans="28:32" ht="12">
      <c r="AB384" s="39"/>
      <c r="AC384" s="39"/>
      <c r="AD384" s="39"/>
      <c r="AE384" s="39"/>
      <c r="AF384" s="39"/>
    </row>
    <row r="385" spans="28:32" ht="12">
      <c r="AB385" s="39"/>
      <c r="AC385" s="39"/>
      <c r="AD385" s="39"/>
      <c r="AE385" s="39"/>
      <c r="AF385" s="39"/>
    </row>
    <row r="386" spans="28:32" ht="12">
      <c r="AB386" s="39"/>
      <c r="AC386" s="39"/>
      <c r="AD386" s="39"/>
      <c r="AE386" s="39"/>
      <c r="AF386" s="39"/>
    </row>
    <row r="387" spans="28:32" ht="12">
      <c r="AB387" s="39"/>
      <c r="AC387" s="39"/>
      <c r="AD387" s="39"/>
      <c r="AE387" s="39"/>
      <c r="AF387" s="39"/>
    </row>
    <row r="388" spans="28:32" ht="12">
      <c r="AB388" s="39"/>
      <c r="AC388" s="39"/>
      <c r="AD388" s="39"/>
      <c r="AE388" s="39"/>
      <c r="AF388" s="39"/>
    </row>
    <row r="389" spans="28:32" ht="12">
      <c r="AB389" s="39"/>
      <c r="AC389" s="39"/>
      <c r="AD389" s="39"/>
      <c r="AE389" s="39"/>
      <c r="AF389" s="39"/>
    </row>
    <row r="390" spans="28:32" ht="12">
      <c r="AB390" s="39"/>
      <c r="AC390" s="39"/>
      <c r="AD390" s="39"/>
      <c r="AE390" s="39"/>
      <c r="AF390" s="39"/>
    </row>
    <row r="391" spans="28:32" ht="12">
      <c r="AB391" s="39"/>
      <c r="AC391" s="39"/>
      <c r="AD391" s="39"/>
      <c r="AE391" s="39"/>
      <c r="AF391" s="39"/>
    </row>
    <row r="392" spans="28:32" ht="12">
      <c r="AB392" s="39"/>
      <c r="AC392" s="39"/>
      <c r="AD392" s="39"/>
      <c r="AE392" s="39"/>
      <c r="AF392" s="39"/>
    </row>
    <row r="393" spans="28:32" ht="12">
      <c r="AB393" s="39"/>
      <c r="AC393" s="39"/>
      <c r="AD393" s="39"/>
      <c r="AE393" s="39"/>
      <c r="AF393" s="39"/>
    </row>
    <row r="394" spans="28:32" ht="12">
      <c r="AB394" s="39"/>
      <c r="AC394" s="39"/>
      <c r="AD394" s="39"/>
      <c r="AE394" s="39"/>
      <c r="AF394" s="39"/>
    </row>
    <row r="395" spans="28:32" ht="12">
      <c r="AB395" s="39"/>
      <c r="AC395" s="39"/>
      <c r="AD395" s="39"/>
      <c r="AE395" s="39"/>
      <c r="AF395" s="39"/>
    </row>
    <row r="396" spans="28:32" ht="12">
      <c r="AB396" s="39"/>
      <c r="AC396" s="39"/>
      <c r="AD396" s="39"/>
      <c r="AE396" s="39"/>
      <c r="AF396" s="39"/>
    </row>
    <row r="397" spans="28:32" ht="12">
      <c r="AB397" s="39"/>
      <c r="AC397" s="39"/>
      <c r="AD397" s="39"/>
      <c r="AE397" s="39"/>
      <c r="AF397" s="39"/>
    </row>
    <row r="398" spans="28:32" ht="12">
      <c r="AB398" s="39"/>
      <c r="AC398" s="39"/>
      <c r="AD398" s="39"/>
      <c r="AE398" s="39"/>
      <c r="AF398" s="39"/>
    </row>
    <row r="399" spans="28:32" ht="12">
      <c r="AB399" s="39"/>
      <c r="AC399" s="39"/>
      <c r="AD399" s="39"/>
      <c r="AE399" s="39"/>
      <c r="AF399" s="39"/>
    </row>
    <row r="400" spans="28:32" ht="12">
      <c r="AB400" s="39"/>
      <c r="AC400" s="39"/>
      <c r="AD400" s="39"/>
      <c r="AE400" s="39"/>
      <c r="AF400" s="39"/>
    </row>
    <row r="401" spans="28:32" ht="12">
      <c r="AB401" s="39"/>
      <c r="AC401" s="39"/>
      <c r="AD401" s="39"/>
      <c r="AE401" s="39"/>
      <c r="AF401" s="39"/>
    </row>
    <row r="402" spans="28:32" ht="12">
      <c r="AB402" s="39"/>
      <c r="AC402" s="39"/>
      <c r="AD402" s="39"/>
      <c r="AE402" s="39"/>
      <c r="AF402" s="39"/>
    </row>
    <row r="403" spans="28:32" ht="12">
      <c r="AB403" s="39"/>
      <c r="AC403" s="39"/>
      <c r="AD403" s="39"/>
      <c r="AE403" s="39"/>
      <c r="AF403" s="39"/>
    </row>
    <row r="404" spans="28:32" ht="12">
      <c r="AB404" s="39"/>
      <c r="AC404" s="39"/>
      <c r="AD404" s="39"/>
      <c r="AE404" s="39"/>
      <c r="AF404" s="39"/>
    </row>
    <row r="405" spans="28:32" ht="12">
      <c r="AB405" s="39"/>
      <c r="AC405" s="39"/>
      <c r="AD405" s="39"/>
      <c r="AE405" s="39"/>
      <c r="AF405" s="39"/>
    </row>
    <row r="406" spans="28:32" ht="12">
      <c r="AB406" s="39"/>
      <c r="AC406" s="39"/>
      <c r="AD406" s="39"/>
      <c r="AE406" s="39"/>
      <c r="AF406" s="39"/>
    </row>
    <row r="407" spans="28:32" ht="12">
      <c r="AB407" s="39"/>
      <c r="AC407" s="39"/>
      <c r="AD407" s="39"/>
      <c r="AE407" s="39"/>
      <c r="AF407" s="39"/>
    </row>
    <row r="408" spans="28:32" ht="12">
      <c r="AB408" s="39"/>
      <c r="AC408" s="39"/>
      <c r="AD408" s="39"/>
      <c r="AE408" s="39"/>
      <c r="AF408" s="39"/>
    </row>
    <row r="409" spans="28:32" ht="12">
      <c r="AB409" s="39"/>
      <c r="AC409" s="39"/>
      <c r="AD409" s="39"/>
      <c r="AE409" s="39"/>
      <c r="AF409" s="39"/>
    </row>
    <row r="410" spans="28:32" ht="12">
      <c r="AB410" s="39"/>
      <c r="AC410" s="39"/>
      <c r="AD410" s="39"/>
      <c r="AE410" s="39"/>
      <c r="AF410" s="39"/>
    </row>
    <row r="411" spans="28:32" ht="12">
      <c r="AB411" s="39"/>
      <c r="AC411" s="39"/>
      <c r="AD411" s="39"/>
      <c r="AE411" s="39"/>
      <c r="AF411" s="39"/>
    </row>
    <row r="412" spans="28:32" ht="12">
      <c r="AB412" s="39"/>
      <c r="AC412" s="39"/>
      <c r="AD412" s="39"/>
      <c r="AE412" s="39"/>
      <c r="AF412" s="39"/>
    </row>
    <row r="413" spans="28:32" ht="12">
      <c r="AB413" s="39"/>
      <c r="AC413" s="39"/>
      <c r="AD413" s="39"/>
      <c r="AE413" s="39"/>
      <c r="AF413" s="39"/>
    </row>
    <row r="414" spans="28:32" ht="12">
      <c r="AB414" s="39"/>
      <c r="AC414" s="39"/>
      <c r="AD414" s="39"/>
      <c r="AE414" s="39"/>
      <c r="AF414" s="39"/>
    </row>
    <row r="415" spans="28:32" ht="12">
      <c r="AB415" s="39"/>
      <c r="AC415" s="39"/>
      <c r="AD415" s="39"/>
      <c r="AE415" s="39"/>
      <c r="AF415" s="39"/>
    </row>
    <row r="416" spans="28:32" ht="12">
      <c r="AB416" s="39"/>
      <c r="AC416" s="39"/>
      <c r="AD416" s="39"/>
      <c r="AE416" s="39"/>
      <c r="AF416" s="39"/>
    </row>
    <row r="417" spans="28:32" ht="12">
      <c r="AB417" s="39"/>
      <c r="AC417" s="39"/>
      <c r="AD417" s="39"/>
      <c r="AE417" s="39"/>
      <c r="AF417" s="39"/>
    </row>
    <row r="418" spans="28:32" ht="12">
      <c r="AB418" s="39"/>
      <c r="AC418" s="39"/>
      <c r="AD418" s="39"/>
      <c r="AE418" s="39"/>
      <c r="AF418" s="39"/>
    </row>
    <row r="419" spans="28:32" ht="12">
      <c r="AB419" s="39"/>
      <c r="AC419" s="39"/>
      <c r="AD419" s="39"/>
      <c r="AE419" s="39"/>
      <c r="AF419" s="39"/>
    </row>
    <row r="420" spans="28:32" ht="12">
      <c r="AB420" s="39"/>
      <c r="AC420" s="39"/>
      <c r="AD420" s="39"/>
      <c r="AE420" s="39"/>
      <c r="AF420" s="39"/>
    </row>
    <row r="421" spans="28:32" ht="12">
      <c r="AB421" s="39"/>
      <c r="AC421" s="39"/>
      <c r="AD421" s="39"/>
      <c r="AE421" s="39"/>
      <c r="AF421" s="39"/>
    </row>
    <row r="422" spans="28:32" ht="12">
      <c r="AB422" s="39"/>
      <c r="AC422" s="39"/>
      <c r="AD422" s="39"/>
      <c r="AE422" s="39"/>
      <c r="AF422" s="39"/>
    </row>
    <row r="423" spans="28:32" ht="12">
      <c r="AB423" s="39"/>
      <c r="AC423" s="39"/>
      <c r="AD423" s="39"/>
      <c r="AE423" s="39"/>
      <c r="AF423" s="39"/>
    </row>
    <row r="424" spans="28:32" ht="12">
      <c r="AB424" s="39"/>
      <c r="AC424" s="39"/>
      <c r="AD424" s="39"/>
      <c r="AE424" s="39"/>
      <c r="AF424" s="39"/>
    </row>
    <row r="425" spans="28:32" ht="12">
      <c r="AB425" s="39"/>
      <c r="AC425" s="39"/>
      <c r="AD425" s="39"/>
      <c r="AE425" s="39"/>
      <c r="AF425" s="39"/>
    </row>
    <row r="426" spans="28:32" ht="12">
      <c r="AB426" s="39"/>
      <c r="AC426" s="39"/>
      <c r="AD426" s="39"/>
      <c r="AE426" s="39"/>
      <c r="AF426" s="39"/>
    </row>
    <row r="427" spans="28:32" ht="12">
      <c r="AB427" s="39"/>
      <c r="AC427" s="39"/>
      <c r="AD427" s="39"/>
      <c r="AE427" s="39"/>
      <c r="AF427" s="39"/>
    </row>
    <row r="428" spans="28:32" ht="12">
      <c r="AB428" s="39"/>
      <c r="AC428" s="39"/>
      <c r="AD428" s="39"/>
      <c r="AE428" s="39"/>
      <c r="AF428" s="39"/>
    </row>
    <row r="429" spans="28:32" ht="12">
      <c r="AB429" s="39"/>
      <c r="AC429" s="39"/>
      <c r="AD429" s="39"/>
      <c r="AE429" s="39"/>
      <c r="AF429" s="39"/>
    </row>
    <row r="430" spans="28:32" ht="12">
      <c r="AB430" s="39"/>
      <c r="AC430" s="39"/>
      <c r="AD430" s="39"/>
      <c r="AE430" s="39"/>
      <c r="AF430" s="39"/>
    </row>
    <row r="431" spans="28:32" ht="12">
      <c r="AB431" s="39"/>
      <c r="AC431" s="39"/>
      <c r="AD431" s="39"/>
      <c r="AE431" s="39"/>
      <c r="AF431" s="39"/>
    </row>
    <row r="432" spans="28:32" ht="12">
      <c r="AB432" s="39"/>
      <c r="AC432" s="39"/>
      <c r="AD432" s="39"/>
      <c r="AE432" s="39"/>
      <c r="AF432" s="39"/>
    </row>
    <row r="433" spans="28:32" ht="12">
      <c r="AB433" s="39"/>
      <c r="AC433" s="39"/>
      <c r="AD433" s="39"/>
      <c r="AE433" s="39"/>
      <c r="AF433" s="39"/>
    </row>
    <row r="434" spans="28:32" ht="12">
      <c r="AB434" s="39"/>
      <c r="AC434" s="39"/>
      <c r="AD434" s="39"/>
      <c r="AE434" s="39"/>
      <c r="AF434" s="39"/>
    </row>
    <row r="435" spans="28:32" ht="12">
      <c r="AB435" s="40"/>
      <c r="AC435" s="40"/>
      <c r="AD435" s="40"/>
      <c r="AE435" s="41"/>
      <c r="AF435" s="40"/>
    </row>
    <row r="436" spans="28:32" ht="12">
      <c r="AB436" s="40"/>
      <c r="AC436" s="40"/>
      <c r="AD436" s="40"/>
      <c r="AE436" s="41"/>
      <c r="AF436" s="40"/>
    </row>
    <row r="437" spans="28:32" ht="12">
      <c r="AB437" s="40"/>
      <c r="AC437" s="40"/>
      <c r="AD437" s="40"/>
      <c r="AE437" s="41"/>
      <c r="AF437" s="40"/>
    </row>
    <row r="438" spans="28:32" ht="12">
      <c r="AB438" s="40"/>
      <c r="AC438" s="40"/>
      <c r="AD438" s="40"/>
      <c r="AE438" s="41"/>
      <c r="AF438" s="40"/>
    </row>
    <row r="439" spans="28:32" ht="12">
      <c r="AB439" s="40"/>
      <c r="AC439" s="40"/>
      <c r="AD439" s="40"/>
      <c r="AE439" s="41"/>
      <c r="AF439" s="40"/>
    </row>
    <row r="440" spans="28:32" ht="12">
      <c r="AB440" s="40"/>
      <c r="AC440" s="40"/>
      <c r="AD440" s="40"/>
      <c r="AE440" s="41"/>
      <c r="AF440" s="40"/>
    </row>
    <row r="441" spans="28:32" ht="12">
      <c r="AB441" s="40"/>
      <c r="AC441" s="40"/>
      <c r="AD441" s="40"/>
      <c r="AE441" s="41"/>
      <c r="AF441" s="40"/>
    </row>
    <row r="442" spans="28:32" ht="12">
      <c r="AB442" s="40"/>
      <c r="AC442" s="40"/>
      <c r="AD442" s="40"/>
      <c r="AE442" s="41"/>
      <c r="AF442" s="40"/>
    </row>
    <row r="443" spans="28:32" ht="12">
      <c r="AB443" s="40"/>
      <c r="AC443" s="40"/>
      <c r="AD443" s="40"/>
      <c r="AE443" s="41"/>
      <c r="AF443" s="40"/>
    </row>
    <row r="444" spans="28:32" ht="12">
      <c r="AB444" s="40"/>
      <c r="AC444" s="40"/>
      <c r="AD444" s="40"/>
      <c r="AE444" s="41"/>
      <c r="AF444" s="40"/>
    </row>
    <row r="445" spans="28:32" ht="12">
      <c r="AB445" s="40"/>
      <c r="AC445" s="40"/>
      <c r="AD445" s="40"/>
      <c r="AE445" s="41"/>
      <c r="AF445" s="40"/>
    </row>
    <row r="446" spans="28:32" ht="12">
      <c r="AB446" s="40"/>
      <c r="AC446" s="40"/>
      <c r="AD446" s="40"/>
      <c r="AE446" s="41"/>
      <c r="AF446" s="40"/>
    </row>
    <row r="447" spans="28:32" ht="12">
      <c r="AB447" s="40"/>
      <c r="AC447" s="40"/>
      <c r="AD447" s="40"/>
      <c r="AE447" s="41"/>
      <c r="AF447" s="40"/>
    </row>
    <row r="448" spans="28:32" ht="12">
      <c r="AB448" s="40"/>
      <c r="AC448" s="40"/>
      <c r="AD448" s="40"/>
      <c r="AE448" s="41"/>
      <c r="AF448" s="40"/>
    </row>
    <row r="449" spans="28:32" ht="12">
      <c r="AB449" s="40"/>
      <c r="AC449" s="40"/>
      <c r="AD449" s="40"/>
      <c r="AE449" s="41"/>
      <c r="AF449" s="40"/>
    </row>
    <row r="450" spans="28:32" ht="12">
      <c r="AB450" s="40"/>
      <c r="AC450" s="40"/>
      <c r="AD450" s="40"/>
      <c r="AE450" s="41"/>
      <c r="AF450" s="40"/>
    </row>
    <row r="451" spans="28:32" ht="12">
      <c r="AB451" s="40"/>
      <c r="AC451" s="40"/>
      <c r="AD451" s="40"/>
      <c r="AE451" s="41"/>
      <c r="AF451" s="40"/>
    </row>
    <row r="452" spans="28:32" ht="12">
      <c r="AB452" s="40"/>
      <c r="AC452" s="40"/>
      <c r="AD452" s="40"/>
      <c r="AE452" s="41"/>
      <c r="AF452" s="40"/>
    </row>
    <row r="453" spans="28:32" ht="12">
      <c r="AB453" s="40"/>
      <c r="AC453" s="40"/>
      <c r="AD453" s="40"/>
      <c r="AE453" s="41"/>
      <c r="AF453" s="40"/>
    </row>
    <row r="454" spans="28:32" ht="12">
      <c r="AB454" s="40"/>
      <c r="AC454" s="40"/>
      <c r="AD454" s="40"/>
      <c r="AE454" s="41"/>
      <c r="AF454" s="40"/>
    </row>
    <row r="455" spans="28:32" ht="12">
      <c r="AB455" s="40"/>
      <c r="AC455" s="40"/>
      <c r="AD455" s="40"/>
      <c r="AE455" s="41"/>
      <c r="AF455" s="40"/>
    </row>
    <row r="456" spans="28:32" ht="12">
      <c r="AB456" s="40"/>
      <c r="AC456" s="40"/>
      <c r="AD456" s="40"/>
      <c r="AE456" s="41"/>
      <c r="AF456" s="40"/>
    </row>
    <row r="457" spans="28:32" ht="12">
      <c r="AB457" s="40"/>
      <c r="AC457" s="40"/>
      <c r="AD457" s="40"/>
      <c r="AE457" s="41"/>
      <c r="AF457" s="40"/>
    </row>
    <row r="458" spans="28:32" ht="12">
      <c r="AB458" s="40"/>
      <c r="AC458" s="40"/>
      <c r="AD458" s="40"/>
      <c r="AE458" s="41"/>
      <c r="AF458" s="40"/>
    </row>
    <row r="459" spans="28:32" ht="12">
      <c r="AB459" s="40"/>
      <c r="AC459" s="40"/>
      <c r="AD459" s="40"/>
      <c r="AE459" s="41"/>
      <c r="AF459" s="40"/>
    </row>
    <row r="460" spans="28:32" ht="27.75" customHeight="1">
      <c r="AB460" s="40"/>
      <c r="AC460" s="40"/>
      <c r="AD460" s="40"/>
      <c r="AE460" s="41"/>
      <c r="AF460" s="40"/>
    </row>
    <row r="461" spans="28:32" ht="26.25" customHeight="1">
      <c r="AB461" s="40"/>
      <c r="AC461" s="40"/>
      <c r="AD461" s="40"/>
      <c r="AE461" s="41"/>
      <c r="AF461" s="40"/>
    </row>
    <row r="462" ht="12"/>
    <row r="463" ht="12"/>
    <row r="464" ht="12"/>
    <row r="465" ht="12"/>
    <row r="466" ht="12"/>
    <row r="467" ht="12"/>
    <row r="468" ht="12"/>
    <row r="469" ht="12"/>
    <row r="470" ht="12"/>
  </sheetData>
  <sheetProtection/>
  <mergeCells count="8">
    <mergeCell ref="B19:D19"/>
    <mergeCell ref="C17:D17"/>
    <mergeCell ref="C18:D18"/>
    <mergeCell ref="C28:D28"/>
    <mergeCell ref="C24:D24"/>
    <mergeCell ref="C25:D25"/>
    <mergeCell ref="C26:D26"/>
    <mergeCell ref="C27:D27"/>
  </mergeCells>
  <dataValidations count="2">
    <dataValidation type="list" allowBlank="1" showInputMessage="1" showErrorMessage="1" sqref="E32 B32">
      <formula1>$AG$2:$AG$4</formula1>
    </dataValidation>
    <dataValidation type="list" allowBlank="1" showInputMessage="1" showErrorMessage="1" sqref="E14:E16">
      <formula1>#REF!</formula1>
    </dataValidation>
  </dataValidations>
  <printOptions horizontalCentered="1"/>
  <pageMargins left="0.5511811023622047" right="0.5511811023622047" top="0.4330708661417323" bottom="0.2755905511811024" header="0.15748031496062992" footer="0.1968503937007874"/>
  <pageSetup fitToHeight="1" fitToWidth="1" horizontalDpi="600" verticalDpi="600" orientation="landscape" paperSize="9" scale="38" r:id="rId2"/>
  <headerFooter alignWithMargins="0">
    <oddFooter>&amp;RPágina &amp;P de &amp;N</oddFoot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 Fields La Cima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lorenzde</dc:creator>
  <cp:keywords/>
  <dc:description/>
  <cp:lastModifiedBy>Shirley Torres</cp:lastModifiedBy>
  <cp:lastPrinted>2011-01-24T19:01:26Z</cp:lastPrinted>
  <dcterms:created xsi:type="dcterms:W3CDTF">2009-06-16T15:50:40Z</dcterms:created>
  <dcterms:modified xsi:type="dcterms:W3CDTF">2021-12-16T03:04:26Z</dcterms:modified>
  <cp:category/>
  <cp:version/>
  <cp:contentType/>
  <cp:contentStatus/>
</cp:coreProperties>
</file>