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" windowWidth="15480" windowHeight="6360" tabRatio="604" activeTab="1"/>
  </bookViews>
  <sheets>
    <sheet name="Anexos" sheetId="1" r:id="rId1"/>
    <sheet name="Tabla de Peligros y Riesgos" sheetId="2" r:id="rId2"/>
    <sheet name="Inventario" sheetId="3" r:id="rId3"/>
    <sheet name="IPERC" sheetId="4" r:id="rId4"/>
  </sheets>
  <externalReferences>
    <externalReference r:id="rId7"/>
    <externalReference r:id="rId8"/>
  </externalReferences>
  <definedNames>
    <definedName name="_xlnm.Print_Area" localSheetId="2">'Inventario'!$A$1:$G$18</definedName>
    <definedName name="_xlnm.Print_Area" localSheetId="3">'IPERC'!$A$1:$AG$83</definedName>
    <definedName name="_xlnm.Print_Area" localSheetId="1">'Tabla de Peligros y Riesgos'!$A$1:$E$196</definedName>
  </definedNames>
  <calcPr fullCalcOnLoad="1"/>
</workbook>
</file>

<file path=xl/comments4.xml><?xml version="1.0" encoding="utf-8"?>
<comments xmlns="http://schemas.openxmlformats.org/spreadsheetml/2006/main">
  <authors>
    <author>Iris Diaz</author>
  </authors>
  <commentList>
    <comment ref="F15" authorId="0">
      <text>
        <r>
          <rPr>
            <b/>
            <sz val="9"/>
            <rFont val="Tahoma"/>
            <family val="2"/>
          </rPr>
          <t>Iris Diaz:</t>
        </r>
        <r>
          <rPr>
            <sz val="9"/>
            <rFont val="Tahoma"/>
            <family val="2"/>
          </rPr>
          <t xml:space="preserve">
aquí se debe registrar los puestos de trabajo definidos en las boletas de pago o planilla de empresa sea GFLC o Contratista.</t>
        </r>
      </text>
    </comment>
  </commentList>
</comments>
</file>

<file path=xl/sharedStrings.xml><?xml version="1.0" encoding="utf-8"?>
<sst xmlns="http://schemas.openxmlformats.org/spreadsheetml/2006/main" count="518" uniqueCount="303">
  <si>
    <t>Actividad</t>
  </si>
  <si>
    <t>Tarea</t>
  </si>
  <si>
    <t xml:space="preserve">Peligro </t>
  </si>
  <si>
    <t>Persona</t>
  </si>
  <si>
    <t>Propiedad</t>
  </si>
  <si>
    <t xml:space="preserve">Proceso </t>
  </si>
  <si>
    <t>Espacio confinado</t>
  </si>
  <si>
    <t>Controles Actuales</t>
  </si>
  <si>
    <t>CODIGO</t>
  </si>
  <si>
    <t>PELIGRO</t>
  </si>
  <si>
    <t>Caída al mismo nivel</t>
  </si>
  <si>
    <t>Uso de andamios y plataformas temporales</t>
  </si>
  <si>
    <t>Manipulación de objetos y herramientas en altura</t>
  </si>
  <si>
    <t>Caída de Objetos</t>
  </si>
  <si>
    <t>Elementos apilados inadecuadamente</t>
  </si>
  <si>
    <t>Colisión o Atropello</t>
  </si>
  <si>
    <t>Máquinas o equipos fijos con piezas cortantes</t>
  </si>
  <si>
    <t>Objetos o superficies punzo cortantes</t>
  </si>
  <si>
    <t>Gases comprimidos (oxigeno, acetileno, gas propano)</t>
  </si>
  <si>
    <t>Cambios bruscos de temperatura</t>
  </si>
  <si>
    <t>Radiación UV</t>
  </si>
  <si>
    <t>Radiación IR</t>
  </si>
  <si>
    <t>Vibración debido a máquinas o equipos</t>
  </si>
  <si>
    <t>Campos electromagnéticos</t>
  </si>
  <si>
    <t>Arco eléctrico</t>
  </si>
  <si>
    <t>Movimientos repetitivos</t>
  </si>
  <si>
    <t>Movimientos bruscos</t>
  </si>
  <si>
    <t>Herramientas para golpear (martillo, combas)</t>
  </si>
  <si>
    <t>BIOLOGICO</t>
  </si>
  <si>
    <t>Olores desagradables</t>
  </si>
  <si>
    <t>ERGONOMICO</t>
  </si>
  <si>
    <t>Sobrecarga de Trabajo</t>
  </si>
  <si>
    <t>RIESGO ASOCIADO</t>
  </si>
  <si>
    <t>TIPO</t>
  </si>
  <si>
    <t>POTENCIAL</t>
  </si>
  <si>
    <t xml:space="preserve"> CINETICA</t>
  </si>
  <si>
    <t xml:space="preserve"> MECANICA</t>
  </si>
  <si>
    <t xml:space="preserve"> QUIMICA</t>
  </si>
  <si>
    <t xml:space="preserve"> ELECTRICO</t>
  </si>
  <si>
    <t>LUMINICA</t>
  </si>
  <si>
    <t>Iluminación excesiva (deslumbramiento)</t>
  </si>
  <si>
    <t>OTROS</t>
  </si>
  <si>
    <t>Facilitador</t>
  </si>
  <si>
    <t>Rutinario                                 No Rutinario</t>
  </si>
  <si>
    <t>Rutinario</t>
  </si>
  <si>
    <t>No rutinario</t>
  </si>
  <si>
    <t>Aceptable</t>
  </si>
  <si>
    <t>No aceptable</t>
  </si>
  <si>
    <t>Si</t>
  </si>
  <si>
    <t>No</t>
  </si>
  <si>
    <t>Prob</t>
  </si>
  <si>
    <t>Resultado</t>
  </si>
  <si>
    <t>Alto</t>
  </si>
  <si>
    <t>Bajo</t>
  </si>
  <si>
    <t>Aceptabilidad</t>
  </si>
  <si>
    <t>No Aceptable</t>
  </si>
  <si>
    <t>Uso de herramientas eléctricas</t>
  </si>
  <si>
    <t>Tarea Riesgo Alto</t>
  </si>
  <si>
    <t>Equipo de Riesgo Alto</t>
  </si>
  <si>
    <t>Ingreso de terceros a Zona de Izaje</t>
  </si>
  <si>
    <t>Trabajos de invertir fases</t>
  </si>
  <si>
    <t>PET Asociado a la Tarea de Alto Riesgo</t>
  </si>
  <si>
    <t>Granizada</t>
  </si>
  <si>
    <t>Lluvia intensa</t>
  </si>
  <si>
    <t>Neblinas densas</t>
  </si>
  <si>
    <t>Fallas mecánicas y estructurales de equipos de izaje</t>
  </si>
  <si>
    <t>Cierre o disminución de vía</t>
  </si>
  <si>
    <t>Sistemas presurizados</t>
  </si>
  <si>
    <t>Fallas Mecánicas en vehículos y equipos</t>
  </si>
  <si>
    <t>Materiales calientes/fríos</t>
  </si>
  <si>
    <t>Radiación No Ionizantes (pantalla PC, soldadura, celulares, otros)</t>
  </si>
  <si>
    <t>Perdida de Capacidad Física, psicológica</t>
  </si>
  <si>
    <t>Secuestro/bloqueo</t>
  </si>
  <si>
    <t>CLIMÁTICOS</t>
  </si>
  <si>
    <t>Caída del personal/colapso de estructuras</t>
  </si>
  <si>
    <t>Tormenta Eléctrica</t>
  </si>
  <si>
    <t>CALOR/RADIACION</t>
  </si>
  <si>
    <t>Sismos</t>
  </si>
  <si>
    <t>U.E.A. CAROLINA I
CERRO CORONA</t>
  </si>
  <si>
    <t>Anexo SSYMA-P02.01-A01 : Diagrama de Flujo del Proceso de Gestion de Riesgos</t>
  </si>
  <si>
    <t>Anexo SSYMA-P02.01-A03: Tabla de Probabilidad</t>
  </si>
  <si>
    <t xml:space="preserve">Anexo SSYMA-P02.01-A04: Matriz de Riesgo                      </t>
  </si>
  <si>
    <t>Pisos Inestables</t>
  </si>
  <si>
    <t>Roca inestable</t>
  </si>
  <si>
    <t>Uso de armas de fuego por personal autorizado</t>
  </si>
  <si>
    <t>Caídas a distinto nivel</t>
  </si>
  <si>
    <t>Contacto con herramientas de golpe</t>
  </si>
  <si>
    <t xml:space="preserve">Desprendimiento de fragmentos </t>
  </si>
  <si>
    <t>Contacto con piezas cortantes</t>
  </si>
  <si>
    <t>Contacto con objetos o superficies punzo contantes</t>
  </si>
  <si>
    <t>Exposición a atmosfera con deficiencia de oxígeno</t>
  </si>
  <si>
    <t>Contacto químico (por vía: cutánea, respiratoria, digestiva y ocular)</t>
  </si>
  <si>
    <t>Partículas incandescentes</t>
  </si>
  <si>
    <t>Contacto con materiales peligrosos</t>
  </si>
  <si>
    <t>LISTA NO LIMITATIVA DE PELIGROS Y RIESGOS EN LAS ACTIVIDADES</t>
  </si>
  <si>
    <r>
      <t xml:space="preserve">U.E.A. CAROLINA I
</t>
    </r>
    <r>
      <rPr>
        <b/>
        <sz val="8"/>
        <rFont val="Tahoma"/>
        <family val="2"/>
      </rPr>
      <t>CERRO CORONA</t>
    </r>
  </si>
  <si>
    <t>SONIDO/VIBRACIÓN</t>
  </si>
  <si>
    <t>EPP Específico 
(adicional al uso del casco, lentes y zapatos de seguridad)</t>
  </si>
  <si>
    <t>Exposición a arco eléctrico</t>
  </si>
  <si>
    <t>Exposición a ambientes con altas o muy bajas temperaturas</t>
  </si>
  <si>
    <t>Exposición a cambios bruscos de temperatura</t>
  </si>
  <si>
    <t>Fuentes Radioactivas Ionizantes</t>
  </si>
  <si>
    <t>Exposición a fuentes radiactivas ionizantes</t>
  </si>
  <si>
    <t>Exposición a radiación UV</t>
  </si>
  <si>
    <t>Exposición a radiación IR</t>
  </si>
  <si>
    <t>Exposición a campos electromagnéticos</t>
  </si>
  <si>
    <t>Contacto con materiales fríos o calientes</t>
  </si>
  <si>
    <t>Iluminación deficiente (penumbra)</t>
  </si>
  <si>
    <t>Inhalación de olores desagradables</t>
  </si>
  <si>
    <t>Uso de herramientas</t>
  </si>
  <si>
    <t>Exposición a movimientos repetitivos</t>
  </si>
  <si>
    <t>Realización de actividades por mujeres embarazadas</t>
  </si>
  <si>
    <t>Realización de actividades por personas con discapacidad</t>
  </si>
  <si>
    <t>Hostilidad/Hostigamiento</t>
  </si>
  <si>
    <t>Exposición a descarga eléctrica</t>
  </si>
  <si>
    <t>Trabajador aplica parcialmente los controles actuales</t>
  </si>
  <si>
    <t>Trabajador aplica los control actuales</t>
  </si>
  <si>
    <t>Vibración debido a trabajos con herramientas</t>
  </si>
  <si>
    <t>Caída a distinto nivel</t>
  </si>
  <si>
    <t>Problemas de Visibilidad (Luces altas, polvo, clima: niebla, lluvia, granizo, deslumbramiento del sol, otros)</t>
  </si>
  <si>
    <t>Líneas eléctricas/Puntos energizados en Baja Tensión.</t>
  </si>
  <si>
    <t>Exposición de mujeres embarazadas  a actividades no adecuadas.</t>
  </si>
  <si>
    <t>Exposición de personas con discapacidad a actividades no adecuadas</t>
  </si>
  <si>
    <r>
      <t xml:space="preserve">Código: </t>
    </r>
    <r>
      <rPr>
        <sz val="10"/>
        <rFont val="Tahoma"/>
        <family val="2"/>
      </rPr>
      <t>SSYMA-P02.01-F03</t>
    </r>
  </si>
  <si>
    <t>Vientos fuertes</t>
  </si>
  <si>
    <t>---</t>
  </si>
  <si>
    <t>Montar a caballo</t>
  </si>
  <si>
    <t>Agresión física/psicológica</t>
  </si>
  <si>
    <t>Horario de trabajo nocturno</t>
  </si>
  <si>
    <t>Sueño, perdida de la concentración</t>
  </si>
  <si>
    <t>Monotonía/repetitividad de la tarea.</t>
  </si>
  <si>
    <t>Transporte de carga</t>
  </si>
  <si>
    <t>Ventanales de vidrio</t>
  </si>
  <si>
    <t>Caída del personal al agua</t>
  </si>
  <si>
    <t>Caída de estructuras</t>
  </si>
  <si>
    <t>Proyección de partículas incandescentes</t>
  </si>
  <si>
    <t>Derrame de materiales y químicos peligrosos</t>
  </si>
  <si>
    <t>Exposición a agentes patógenos</t>
  </si>
  <si>
    <r>
      <t xml:space="preserve">Código: </t>
    </r>
    <r>
      <rPr>
        <sz val="12"/>
        <rFont val="Tahoma"/>
        <family val="2"/>
      </rPr>
      <t>SSYMA-P02.01-F02</t>
    </r>
  </si>
  <si>
    <t>Caída de material punzo cortante</t>
  </si>
  <si>
    <t>Operación de equipos</t>
  </si>
  <si>
    <t>Estructuras en áreas de tránsito</t>
  </si>
  <si>
    <t>Fuego o chispas por reacción química</t>
  </si>
  <si>
    <t>Deslumbramientos por exposición a niveles altos de iluminación</t>
  </si>
  <si>
    <t>Secreciones corporales</t>
  </si>
  <si>
    <t>Animales silvestres (insectos, arácnidos, mamíferos, reptiles)</t>
  </si>
  <si>
    <t>Animales domésticos</t>
  </si>
  <si>
    <t>Agresión física y/o a la propiedad</t>
  </si>
  <si>
    <t>Agresión</t>
  </si>
  <si>
    <t>Baja visibilidad por exposición a neblinas densas</t>
  </si>
  <si>
    <t>Ocupaciones asociadas a la Tarea de Alto Riesgo (nombre de los puestos)</t>
  </si>
  <si>
    <t>Código</t>
  </si>
  <si>
    <t>Empresa nueva (seguimiento a 1 mes)</t>
  </si>
  <si>
    <t xml:space="preserve">Área de Riesgo Alto </t>
  </si>
  <si>
    <r>
      <t xml:space="preserve">Versión: </t>
    </r>
    <r>
      <rPr>
        <sz val="10"/>
        <rFont val="Tahoma"/>
        <family val="2"/>
      </rPr>
      <t>01</t>
    </r>
  </si>
  <si>
    <t xml:space="preserve">Fecha de Actualización: </t>
  </si>
  <si>
    <t xml:space="preserve">Línea Base: </t>
  </si>
  <si>
    <t>Revisión 1:</t>
  </si>
  <si>
    <t xml:space="preserve">Revisión 2: </t>
  </si>
  <si>
    <t>Izaje de personal con manlift/ canastilla</t>
  </si>
  <si>
    <t>Escalamiento a postes/ torres metálicas</t>
  </si>
  <si>
    <t>Caída de Objetos/ estructuras del equipo de izaje</t>
  </si>
  <si>
    <t>Colisión/ Atropello/ Volcadura</t>
  </si>
  <si>
    <t>Colisión/ Atropello/ Volcadura/ Atrapamiento</t>
  </si>
  <si>
    <t>Atrapamiento/ Contacto con maquinarias u objetos en movimiento</t>
  </si>
  <si>
    <t>Desacople fortuito de manqueras y conexiones/ Explosión</t>
  </si>
  <si>
    <t>Explosión/ Incendio</t>
  </si>
  <si>
    <t>Caída de botellas/ Fallas en las botellas/ Incendio</t>
  </si>
  <si>
    <t>Exposición a Picadura/ Mordedura</t>
  </si>
  <si>
    <t>Fatiga/ estrés</t>
  </si>
  <si>
    <t>Caída a nivel/Caída a desnivel/
 Caída de estructuras u objetos</t>
  </si>
  <si>
    <t>Caída de roca/ Atrapamiento</t>
  </si>
  <si>
    <t>Uso de Alcohol/ Drogas</t>
  </si>
  <si>
    <t>Fecha de Actualización</t>
  </si>
  <si>
    <t>Ver IPERC Genérico: Actividades en presencia de Clima adverso y Emergencias</t>
  </si>
  <si>
    <t>Ver IPERC Genérico: Visitas a instalaciones de GFLC</t>
  </si>
  <si>
    <t>Ver IPERC Genérico: Uso de vehículos</t>
  </si>
  <si>
    <t>Ver IPERC Genérico: Actividades Administrativas</t>
  </si>
  <si>
    <t>Ver IPERC Genérico: Habitabilidad</t>
  </si>
  <si>
    <r>
      <t xml:space="preserve">Fecha de aprob.: </t>
    </r>
    <r>
      <rPr>
        <sz val="10"/>
        <rFont val="Tahoma"/>
        <family val="2"/>
      </rPr>
      <t>25/01/2011</t>
    </r>
  </si>
  <si>
    <t>Puesto(s) de trabajo asociado(s)</t>
  </si>
  <si>
    <r>
      <t xml:space="preserve">Versión: </t>
    </r>
    <r>
      <rPr>
        <sz val="12"/>
        <rFont val="Tahoma"/>
        <family val="2"/>
      </rPr>
      <t>04</t>
    </r>
  </si>
  <si>
    <t>Gerencia:</t>
  </si>
  <si>
    <t>Área:</t>
  </si>
  <si>
    <t>Fecha de elaboración:</t>
  </si>
  <si>
    <t>Equipo Evaluador</t>
  </si>
  <si>
    <t>Severidad</t>
  </si>
  <si>
    <t>A</t>
  </si>
  <si>
    <t>B</t>
  </si>
  <si>
    <t>C</t>
  </si>
  <si>
    <t>D</t>
  </si>
  <si>
    <t>E</t>
  </si>
  <si>
    <t>Medio</t>
  </si>
  <si>
    <t>Control Administrativo</t>
  </si>
  <si>
    <t>Descripción de la Severidad</t>
  </si>
  <si>
    <t>Eliminación</t>
  </si>
  <si>
    <t>Sustitución</t>
  </si>
  <si>
    <t>Acción de Mejora</t>
  </si>
  <si>
    <t xml:space="preserve">Responsable/Fecha </t>
  </si>
  <si>
    <t>Reevaluación</t>
  </si>
  <si>
    <t>Revaluación del Riesgo Residual</t>
  </si>
  <si>
    <t>Proceso</t>
  </si>
  <si>
    <t>Evaluación de Riesgos</t>
  </si>
  <si>
    <t>Riesgo</t>
  </si>
  <si>
    <t>IDENTIFICACIÓN DE PELIGROS, EVALUACIÓN DE RIESGOS Y MEDIDAS DE CONTROL</t>
  </si>
  <si>
    <t>Nivel de Severidad (S)</t>
  </si>
  <si>
    <t>Nivel de Probabilidad Sin controles (P)</t>
  </si>
  <si>
    <t>Probabilidad con Controles Actuales (P)</t>
  </si>
  <si>
    <t>Riesgo con controles Actuales (P x S)</t>
  </si>
  <si>
    <t>Riesgo Inicial (P x S)</t>
  </si>
  <si>
    <t>Probabilidad con Acción de Mejora implementada (P)</t>
  </si>
  <si>
    <t>Riesgo Residual (P x S)</t>
  </si>
  <si>
    <t>Ver IPERC Genérico: Uso de baños portátiles</t>
  </si>
  <si>
    <t>Control de Ingeniería</t>
  </si>
  <si>
    <t>Anexo SSYMA-P02.01-A02 : Tabla de Severidad</t>
  </si>
  <si>
    <r>
      <t xml:space="preserve">Fecha de aprob.: </t>
    </r>
    <r>
      <rPr>
        <sz val="12"/>
        <rFont val="Tahoma"/>
        <family val="2"/>
      </rPr>
      <t>24/11/2016</t>
    </r>
  </si>
  <si>
    <r>
      <t xml:space="preserve">Suelo / </t>
    </r>
    <r>
      <rPr>
        <b/>
        <i/>
        <sz val="8"/>
        <rFont val="Arial"/>
        <family val="2"/>
      </rPr>
      <t>Superficie</t>
    </r>
    <r>
      <rPr>
        <sz val="8"/>
        <rFont val="Arial"/>
        <family val="2"/>
      </rPr>
      <t xml:space="preserve"> en mal estado/ irregular</t>
    </r>
  </si>
  <si>
    <r>
      <t xml:space="preserve">Objetos / </t>
    </r>
    <r>
      <rPr>
        <b/>
        <i/>
        <sz val="8"/>
        <rFont val="Arial"/>
        <family val="2"/>
      </rPr>
      <t>Líquidos</t>
    </r>
    <r>
      <rPr>
        <sz val="8"/>
        <rFont val="Arial"/>
        <family val="2"/>
      </rPr>
      <t xml:space="preserve"> en el Suelo</t>
    </r>
  </si>
  <si>
    <r>
      <t xml:space="preserve">Caída al mismo nivel </t>
    </r>
    <r>
      <rPr>
        <b/>
        <i/>
        <sz val="8"/>
        <rFont val="Arial"/>
        <family val="2"/>
      </rPr>
      <t>(por tropiezo o resbalon)</t>
    </r>
  </si>
  <si>
    <t>-</t>
  </si>
  <si>
    <t>Zanjas / Desniveles/ Excavaciones  en el lugar de trabajo</t>
  </si>
  <si>
    <r>
      <t xml:space="preserve">Caídas a distinto nivel </t>
    </r>
    <r>
      <rPr>
        <b/>
        <i/>
        <sz val="8"/>
        <rFont val="Arial"/>
        <family val="2"/>
      </rPr>
      <t>/ Derrumbe</t>
    </r>
  </si>
  <si>
    <t>Uso de escaleras portátiles / fijas</t>
  </si>
  <si>
    <t>Trabajos en tejados/ muros/ plataformas</t>
  </si>
  <si>
    <t>108 - 110</t>
  </si>
  <si>
    <r>
      <t xml:space="preserve">Uso de soportes / apoyos de madera </t>
    </r>
    <r>
      <rPr>
        <b/>
        <i/>
        <sz val="8"/>
        <rFont val="Arial"/>
        <family val="2"/>
      </rPr>
      <t xml:space="preserve">o metálicos </t>
    </r>
  </si>
  <si>
    <t>Objetos suspendidos en el aire con grúas / montacargas/ telehandler</t>
  </si>
  <si>
    <t>Aplastamiento/Caída de objetos</t>
  </si>
  <si>
    <t>Muro / talud inestable / Estructuras inestables</t>
  </si>
  <si>
    <t>Derrumbe o Inundación</t>
  </si>
  <si>
    <t>Suelos/ Plataformas inestables</t>
  </si>
  <si>
    <t>Hundimiento del terreno/ Enfangamiento</t>
  </si>
  <si>
    <t>Exceso de carga en embarcación</t>
  </si>
  <si>
    <t>Colapso/ Caída a la presa</t>
  </si>
  <si>
    <t>Embalse/ Poza de agua</t>
  </si>
  <si>
    <r>
      <rPr>
        <b/>
        <i/>
        <sz val="8"/>
        <rFont val="Arial"/>
        <family val="2"/>
      </rPr>
      <t xml:space="preserve">Disparo con </t>
    </r>
    <r>
      <rPr>
        <sz val="8"/>
        <rFont val="Arial"/>
        <family val="2"/>
      </rPr>
      <t>arma de fuego</t>
    </r>
  </si>
  <si>
    <t>Tránsito vehicular (temerario, exceso de velocidad, otro)</t>
  </si>
  <si>
    <t>Vías/ Pistas en Mal Estado / resbaladiza</t>
  </si>
  <si>
    <t>203 - 211</t>
  </si>
  <si>
    <r>
      <t xml:space="preserve">Ingreso de </t>
    </r>
    <r>
      <rPr>
        <b/>
        <i/>
        <sz val="8"/>
        <rFont val="Arial"/>
        <family val="2"/>
      </rPr>
      <t>personas o animales</t>
    </r>
    <r>
      <rPr>
        <sz val="8"/>
        <rFont val="Arial"/>
        <family val="2"/>
      </rPr>
      <t xml:space="preserve"> a Zona de Trabajo con equipos móviles</t>
    </r>
  </si>
  <si>
    <t>Atropello/ Aplastamiento/ Colisión</t>
  </si>
  <si>
    <t>Colisión/ Atropello/ Volcadura/ Naufragio/ Atrapamiento</t>
  </si>
  <si>
    <t>Colisión/ Contactos con estructuras</t>
  </si>
  <si>
    <t>Maquinas / Objetos en movimiento</t>
  </si>
  <si>
    <t xml:space="preserve">Herramientas (neumáticas, eléctricas) y objetos varios </t>
  </si>
  <si>
    <r>
      <t xml:space="preserve">Contacto con herramientas (neumáticas, eléctricas) y objetos varios. </t>
    </r>
    <r>
      <rPr>
        <b/>
        <i/>
        <sz val="8"/>
        <rFont val="Arial"/>
        <family val="2"/>
      </rPr>
      <t>Causan golpe, electrocusión, corte, otros</t>
    </r>
  </si>
  <si>
    <t>Proyección de material/ partículas</t>
  </si>
  <si>
    <t>301 - 304</t>
  </si>
  <si>
    <t>302 - 315</t>
  </si>
  <si>
    <r>
      <t>Estructuras Inestables</t>
    </r>
    <r>
      <rPr>
        <b/>
        <i/>
        <sz val="8"/>
        <rFont val="Arial"/>
        <family val="2"/>
      </rPr>
      <t xml:space="preserve"> (por vibración, movimiento)</t>
    </r>
  </si>
  <si>
    <t>Sustancias corrosivas, asfixiantes, narcotizantes, humos, tóxicas</t>
  </si>
  <si>
    <r>
      <t xml:space="preserve">Generación de polvo / </t>
    </r>
    <r>
      <rPr>
        <b/>
        <i/>
        <sz val="8"/>
        <rFont val="Arial"/>
        <family val="2"/>
      </rPr>
      <t>fibras</t>
    </r>
  </si>
  <si>
    <r>
      <t xml:space="preserve">Inhalación de polvo / </t>
    </r>
    <r>
      <rPr>
        <b/>
        <i/>
        <sz val="8"/>
        <rFont val="Arial"/>
        <family val="2"/>
      </rPr>
      <t>fibras</t>
    </r>
  </si>
  <si>
    <r>
      <t xml:space="preserve">Atmósferas </t>
    </r>
    <r>
      <rPr>
        <b/>
        <i/>
        <sz val="8"/>
        <rFont val="Arial"/>
        <family val="2"/>
      </rPr>
      <t>inflamable</t>
    </r>
    <r>
      <rPr>
        <sz val="8"/>
        <rFont val="Arial"/>
        <family val="2"/>
      </rPr>
      <t xml:space="preserve"> / explosivas</t>
    </r>
  </si>
  <si>
    <r>
      <t xml:space="preserve">Exposición a </t>
    </r>
    <r>
      <rPr>
        <b/>
        <i/>
        <sz val="8"/>
        <rFont val="Arial"/>
        <family val="2"/>
      </rPr>
      <t>gases, vapores</t>
    </r>
    <r>
      <rPr>
        <sz val="8"/>
        <rFont val="Arial"/>
        <family val="2"/>
      </rPr>
      <t>, líquidos inflamables y explosivos/ Incendio</t>
    </r>
  </si>
  <si>
    <r>
      <rPr>
        <b/>
        <i/>
        <sz val="8"/>
        <rFont val="Arial"/>
        <family val="2"/>
      </rPr>
      <t>Explosivos</t>
    </r>
    <r>
      <rPr>
        <sz val="8"/>
        <rFont val="Arial"/>
        <family val="2"/>
      </rPr>
      <t xml:space="preserve"> / Accesorios de voladura (Transporte, manipulación y almacenamiento)</t>
    </r>
  </si>
  <si>
    <t>Explosivos sin detonar (Taladros cargados / Tiro cortado)</t>
  </si>
  <si>
    <t>Explosión</t>
  </si>
  <si>
    <t>Descarga/Contacto con energía eléctrica en baja tensión</t>
  </si>
  <si>
    <r>
      <t xml:space="preserve">Líneas eléctricas/Puntos energizados en Media </t>
    </r>
    <r>
      <rPr>
        <b/>
        <i/>
        <sz val="8"/>
        <rFont val="Arial"/>
        <family val="2"/>
      </rPr>
      <t>y Alta</t>
    </r>
    <r>
      <rPr>
        <sz val="8"/>
        <rFont val="Arial"/>
        <family val="2"/>
      </rPr>
      <t xml:space="preserve"> Tensión.</t>
    </r>
  </si>
  <si>
    <r>
      <t xml:space="preserve">Descarga/ Contacto con energía eléctrica en media </t>
    </r>
    <r>
      <rPr>
        <b/>
        <i/>
        <sz val="8"/>
        <rFont val="Arial"/>
        <family val="2"/>
      </rPr>
      <t>y alta</t>
    </r>
    <r>
      <rPr>
        <sz val="8"/>
        <rFont val="Arial"/>
        <family val="2"/>
      </rPr>
      <t xml:space="preserve"> tensión</t>
    </r>
  </si>
  <si>
    <t>Descarga/ Contacto con energía eléctrica en baja tensión</t>
  </si>
  <si>
    <t>Energía eléctrica estática acumulada</t>
  </si>
  <si>
    <t>Descarga/ Contacto con energía eléctrica estática</t>
  </si>
  <si>
    <r>
      <t xml:space="preserve">Descarga / Contacto con energía eléctrica </t>
    </r>
    <r>
      <rPr>
        <b/>
        <i/>
        <sz val="8"/>
        <rFont val="Arial"/>
        <family val="2"/>
      </rPr>
      <t>(Baja o media tensión)</t>
    </r>
  </si>
  <si>
    <t>Ambientes con altas o muy bajas temperaturas (estrés térmico)</t>
  </si>
  <si>
    <t>607 - 608</t>
  </si>
  <si>
    <r>
      <rPr>
        <b/>
        <i/>
        <sz val="8"/>
        <rFont val="Arial"/>
        <family val="2"/>
      </rPr>
      <t>Fatiga visual</t>
    </r>
    <r>
      <rPr>
        <sz val="8"/>
        <rFont val="Arial"/>
        <family val="2"/>
      </rPr>
      <t xml:space="preserve"> / Caídas / Contacto con objetos o energías</t>
    </r>
  </si>
  <si>
    <r>
      <t>Ruido debido a máquinas, equipos</t>
    </r>
    <r>
      <rPr>
        <sz val="8"/>
        <color indexed="30"/>
        <rFont val="Arial"/>
        <family val="2"/>
      </rPr>
      <t xml:space="preserve">, </t>
    </r>
    <r>
      <rPr>
        <b/>
        <i/>
        <sz val="8"/>
        <rFont val="Arial"/>
        <family val="2"/>
      </rPr>
      <t>herramientas, armas, objetos varios</t>
    </r>
  </si>
  <si>
    <t>Exposición a ruido</t>
  </si>
  <si>
    <r>
      <t>Exposición a vibraciones</t>
    </r>
    <r>
      <rPr>
        <sz val="8"/>
        <color indexed="30"/>
        <rFont val="Arial"/>
        <family val="2"/>
      </rPr>
      <t xml:space="preserve"> </t>
    </r>
    <r>
      <rPr>
        <b/>
        <i/>
        <sz val="8"/>
        <rFont val="Arial"/>
        <family val="2"/>
      </rPr>
      <t>en cuerpo entero</t>
    </r>
  </si>
  <si>
    <r>
      <t>Exposición a vibraciones</t>
    </r>
    <r>
      <rPr>
        <sz val="8"/>
        <color indexed="30"/>
        <rFont val="Arial"/>
        <family val="2"/>
      </rPr>
      <t xml:space="preserve"> </t>
    </r>
    <r>
      <rPr>
        <b/>
        <i/>
        <sz val="8"/>
        <rFont val="Arial"/>
        <family val="2"/>
      </rPr>
      <t>en extremidades superiores</t>
    </r>
  </si>
  <si>
    <r>
      <t>Agentes patógenos en</t>
    </r>
    <r>
      <rPr>
        <sz val="8"/>
        <color indexed="30"/>
        <rFont val="Arial"/>
        <family val="2"/>
      </rPr>
      <t xml:space="preserve"> </t>
    </r>
    <r>
      <rPr>
        <b/>
        <i/>
        <sz val="8"/>
        <rFont val="Arial"/>
        <family val="2"/>
      </rPr>
      <t>superficies</t>
    </r>
    <r>
      <rPr>
        <sz val="8"/>
        <color indexed="30"/>
        <rFont val="Arial"/>
        <family val="2"/>
      </rPr>
      <t xml:space="preserve">, </t>
    </r>
    <r>
      <rPr>
        <sz val="8"/>
        <rFont val="Arial"/>
        <family val="2"/>
      </rPr>
      <t>aire, suelo o agua</t>
    </r>
  </si>
  <si>
    <r>
      <t>Exposición a agentes patógenos en</t>
    </r>
    <r>
      <rPr>
        <sz val="8"/>
        <color indexed="30"/>
        <rFont val="Arial"/>
        <family val="2"/>
      </rPr>
      <t xml:space="preserve"> </t>
    </r>
    <r>
      <rPr>
        <b/>
        <i/>
        <sz val="8"/>
        <rFont val="Arial"/>
        <family val="2"/>
      </rPr>
      <t>superficies,</t>
    </r>
    <r>
      <rPr>
        <sz val="8"/>
        <color indexed="30"/>
        <rFont val="Arial"/>
        <family val="2"/>
      </rPr>
      <t xml:space="preserve"> </t>
    </r>
    <r>
      <rPr>
        <sz val="8"/>
        <rFont val="Arial"/>
        <family val="2"/>
      </rPr>
      <t>aire, suelo o agua</t>
    </r>
  </si>
  <si>
    <t>900 - 901</t>
  </si>
  <si>
    <t>Presencia de vectores (insectos, arácnidos, otros)</t>
  </si>
  <si>
    <t>Exposición o manipulación de vectores patógenos</t>
  </si>
  <si>
    <t>Material quirúrgico incontaminado</t>
  </si>
  <si>
    <t>Exposición a reacciones agresivas (mordedura / embestida, otros)</t>
  </si>
  <si>
    <t>Manipulación manual de carga</t>
  </si>
  <si>
    <r>
      <rPr>
        <b/>
        <i/>
        <sz val="8"/>
        <rFont val="Arial"/>
        <family val="2"/>
      </rPr>
      <t>Sobre</t>
    </r>
    <r>
      <rPr>
        <sz val="8"/>
        <rFont val="Arial"/>
        <family val="2"/>
      </rPr>
      <t>esfuerzos por empujar o tirar objetos</t>
    </r>
  </si>
  <si>
    <r>
      <rPr>
        <b/>
        <i/>
        <sz val="8"/>
        <rFont val="Arial"/>
        <family val="2"/>
      </rPr>
      <t>Sobre</t>
    </r>
    <r>
      <rPr>
        <sz val="8"/>
        <rFont val="Arial"/>
        <family val="2"/>
      </rPr>
      <t>esfuerzos por el uso de herramientas</t>
    </r>
  </si>
  <si>
    <r>
      <rPr>
        <b/>
        <i/>
        <sz val="8"/>
        <rFont val="Arial"/>
        <family val="2"/>
      </rPr>
      <t>Sobre</t>
    </r>
    <r>
      <rPr>
        <sz val="8"/>
        <rFont val="Arial"/>
        <family val="2"/>
      </rPr>
      <t>esfuerzo por movimientos bruscos</t>
    </r>
  </si>
  <si>
    <t>Postura forzada</t>
  </si>
  <si>
    <t>Sobreesfuerzo postural (por mal diseño, malas prácticas de trabajo)</t>
  </si>
  <si>
    <t>1003 - 1005 - 1007 - 607</t>
  </si>
  <si>
    <t>Trabajo sedentario / pie</t>
  </si>
  <si>
    <t>Sobrecarga biomecánica por exposición a tiempo prolongado</t>
  </si>
  <si>
    <r>
      <t xml:space="preserve">PSICOSOCIAL  /  </t>
    </r>
    <r>
      <rPr>
        <b/>
        <i/>
        <sz val="8"/>
        <rFont val="Arial"/>
        <family val="2"/>
      </rPr>
      <t>ORGANIZACIONAL</t>
    </r>
  </si>
  <si>
    <t>Horas de trabajo prolongadas / excesivas</t>
  </si>
  <si>
    <t>Turno de trabajo prolongado</t>
  </si>
  <si>
    <t>Fatiga/estrés/Alejamiento de la familia</t>
  </si>
  <si>
    <t>Personas con Conductas agresivas</t>
  </si>
  <si>
    <t>Mobbing (Acoso laboral), intimidación, victimización</t>
  </si>
  <si>
    <t>Agresión, estres</t>
  </si>
  <si>
    <t>Presencia de huaycos, resbalones y colisión vehicular/Colapso de la presa</t>
  </si>
  <si>
    <t>Zonas de Trabajo a mas de 2500 msnm</t>
  </si>
  <si>
    <t>Exposición a zonas de trabajo a mas de 2500 msnm</t>
  </si>
  <si>
    <t>Trabajo a la intemperie (Frío / Calor)</t>
  </si>
  <si>
    <r>
      <t xml:space="preserve">Exposición a frío </t>
    </r>
    <r>
      <rPr>
        <b/>
        <i/>
        <sz val="8"/>
        <rFont val="Arial"/>
        <family val="2"/>
      </rPr>
      <t>/ calor</t>
    </r>
    <r>
      <rPr>
        <sz val="8"/>
        <rFont val="Arial"/>
        <family val="2"/>
      </rPr>
      <t xml:space="preserve"> intenso</t>
    </r>
  </si>
  <si>
    <t>Radiación solar</t>
  </si>
  <si>
    <t>Exposición a rad. UV-A, B</t>
  </si>
  <si>
    <r>
      <rPr>
        <b/>
        <sz val="8"/>
        <rFont val="Arial"/>
        <family val="2"/>
      </rPr>
      <t>Aprobado por:</t>
    </r>
    <r>
      <rPr>
        <sz val="8"/>
        <rFont val="Arial"/>
        <family val="2"/>
      </rPr>
      <t xml:space="preserve">   Freddy Toribio      
</t>
    </r>
    <r>
      <rPr>
        <b/>
        <sz val="8"/>
        <rFont val="Arial"/>
        <family val="2"/>
      </rPr>
      <t>Fecha:</t>
    </r>
    <r>
      <rPr>
        <sz val="8"/>
        <rFont val="Arial"/>
        <family val="2"/>
      </rPr>
      <t xml:space="preserve"> 21/05/2024</t>
    </r>
  </si>
</sst>
</file>

<file path=xl/styles.xml><?xml version="1.0" encoding="utf-8"?>
<styleSheet xmlns="http://schemas.openxmlformats.org/spreadsheetml/2006/main">
  <numFmts count="4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-&quot;$&quot;* #,##0.00_-;\-&quot;$&quot;* #,##0.00_-;_-&quot;$&quot;* &quot;-&quot;??_-;_-@_-"/>
    <numFmt numFmtId="195" formatCode="[$-C09]dd\-mmm\-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8">
    <font>
      <sz val="10"/>
      <name val="Arial"/>
      <family val="0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8"/>
      <name val="Arial"/>
      <family val="2"/>
    </font>
    <font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D6A7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Alignment="1" applyProtection="1">
      <alignment horizontal="center" wrapText="1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 horizontal="center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wrapText="1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/>
    </xf>
    <xf numFmtId="0" fontId="14" fillId="35" borderId="0" xfId="0" applyFont="1" applyFill="1" applyBorder="1" applyAlignment="1">
      <alignment horizontal="center" wrapText="1"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 applyProtection="1">
      <alignment horizontal="center" wrapText="1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 horizontal="center" wrapText="1"/>
      <protection hidden="1"/>
    </xf>
    <xf numFmtId="0" fontId="16" fillId="33" borderId="0" xfId="0" applyFont="1" applyFill="1" applyAlignment="1">
      <alignment/>
    </xf>
    <xf numFmtId="0" fontId="17" fillId="33" borderId="0" xfId="0" applyFont="1" applyFill="1" applyBorder="1" applyAlignment="1">
      <alignment vertical="center" wrapText="1"/>
    </xf>
    <xf numFmtId="0" fontId="0" fillId="33" borderId="0" xfId="0" applyFill="1" applyBorder="1" applyAlignment="1" applyProtection="1">
      <alignment horizontal="center" wrapText="1"/>
      <protection locked="0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 applyProtection="1">
      <alignment horizontal="center" wrapText="1"/>
      <protection locked="0"/>
    </xf>
    <xf numFmtId="0" fontId="17" fillId="33" borderId="11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17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/>
    </xf>
    <xf numFmtId="0" fontId="26" fillId="35" borderId="0" xfId="0" applyFont="1" applyFill="1" applyBorder="1" applyAlignment="1">
      <alignment horizontal="center" wrapText="1"/>
    </xf>
    <xf numFmtId="0" fontId="26" fillId="35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 applyProtection="1">
      <alignment horizontal="center" wrapText="1"/>
      <protection hidden="1"/>
    </xf>
    <xf numFmtId="0" fontId="26" fillId="35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9" fillId="33" borderId="10" xfId="0" applyFont="1" applyFill="1" applyBorder="1" applyAlignment="1" quotePrefix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4" fillId="35" borderId="0" xfId="0" applyFont="1" applyFill="1" applyBorder="1" applyAlignment="1" applyProtection="1">
      <alignment horizontal="center" wrapText="1"/>
      <protection hidden="1"/>
    </xf>
    <xf numFmtId="0" fontId="17" fillId="33" borderId="14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36" borderId="10" xfId="0" applyFont="1" applyFill="1" applyBorder="1" applyAlignment="1" applyProtection="1">
      <alignment horizontal="center" vertical="center" wrapText="1"/>
      <protection hidden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178" fontId="0" fillId="37" borderId="10" xfId="44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37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22" fillId="33" borderId="0" xfId="0" applyFont="1" applyFill="1" applyAlignment="1">
      <alignment/>
    </xf>
    <xf numFmtId="0" fontId="0" fillId="33" borderId="0" xfId="0" applyFont="1" applyFill="1" applyAlignment="1" applyProtection="1">
      <alignment horizontal="center" wrapText="1"/>
      <protection locked="0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22" fillId="33" borderId="0" xfId="0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>
      <alignment horizontal="center"/>
    </xf>
    <xf numFmtId="0" fontId="27" fillId="35" borderId="0" xfId="0" applyFont="1" applyFill="1" applyBorder="1" applyAlignment="1" applyProtection="1">
      <alignment horizontal="center"/>
      <protection hidden="1"/>
    </xf>
    <xf numFmtId="0" fontId="24" fillId="35" borderId="0" xfId="0" applyFont="1" applyFill="1" applyBorder="1" applyAlignment="1" applyProtection="1">
      <alignment horizontal="center"/>
      <protection hidden="1"/>
    </xf>
    <xf numFmtId="0" fontId="24" fillId="35" borderId="0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14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14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textRotation="90" wrapText="1"/>
      <protection/>
    </xf>
    <xf numFmtId="178" fontId="3" fillId="35" borderId="10" xfId="44" applyFont="1" applyFill="1" applyBorder="1" applyAlignment="1" applyProtection="1">
      <alignment horizontal="center" vertical="center" wrapText="1"/>
      <protection/>
    </xf>
    <xf numFmtId="178" fontId="3" fillId="38" borderId="10" xfId="44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left" vertical="center"/>
    </xf>
    <xf numFmtId="19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Border="1" applyAlignment="1" applyProtection="1">
      <alignment horizontal="center" vertical="center" wrapText="1"/>
      <protection locked="0"/>
    </xf>
    <xf numFmtId="0" fontId="18" fillId="39" borderId="17" xfId="0" applyFont="1" applyFill="1" applyBorder="1" applyAlignment="1">
      <alignment horizontal="center" vertical="center" wrapText="1"/>
    </xf>
    <xf numFmtId="0" fontId="18" fillId="39" borderId="22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vertical="center" wrapText="1"/>
      <protection/>
    </xf>
    <xf numFmtId="0" fontId="3" fillId="39" borderId="0" xfId="0" applyFont="1" applyFill="1" applyAlignment="1" applyProtection="1">
      <alignment horizontal="center" vertical="center"/>
      <protection locked="0"/>
    </xf>
    <xf numFmtId="0" fontId="3" fillId="39" borderId="24" xfId="0" applyFont="1" applyFill="1" applyBorder="1" applyAlignment="1" applyProtection="1">
      <alignment vertical="center" wrapText="1"/>
      <protection locked="0"/>
    </xf>
    <xf numFmtId="0" fontId="3" fillId="39" borderId="25" xfId="0" applyFont="1" applyFill="1" applyBorder="1" applyAlignment="1" applyProtection="1">
      <alignment vertical="center" wrapText="1"/>
      <protection locked="0"/>
    </xf>
    <xf numFmtId="0" fontId="3" fillId="39" borderId="26" xfId="0" applyFont="1" applyFill="1" applyBorder="1" applyAlignment="1" applyProtection="1">
      <alignment vertical="center" wrapText="1"/>
      <protection locked="0"/>
    </xf>
    <xf numFmtId="0" fontId="5" fillId="39" borderId="0" xfId="0" applyFont="1" applyFill="1" applyAlignment="1" applyProtection="1">
      <alignment horizontal="center"/>
      <protection locked="0"/>
    </xf>
    <xf numFmtId="0" fontId="3" fillId="39" borderId="0" xfId="0" applyFont="1" applyFill="1" applyBorder="1" applyAlignment="1" applyProtection="1">
      <alignment horizontal="center" vertical="center" wrapText="1"/>
      <protection locked="0"/>
    </xf>
    <xf numFmtId="0" fontId="3" fillId="39" borderId="20" xfId="0" applyFont="1" applyFill="1" applyBorder="1" applyAlignment="1" applyProtection="1">
      <alignment vertical="center" wrapText="1"/>
      <protection locked="0"/>
    </xf>
    <xf numFmtId="0" fontId="3" fillId="39" borderId="0" xfId="0" applyFont="1" applyFill="1" applyBorder="1" applyAlignment="1" applyProtection="1">
      <alignment horizontal="right" vertical="center" wrapText="1"/>
      <protection locked="0"/>
    </xf>
    <xf numFmtId="0" fontId="0" fillId="39" borderId="0" xfId="0" applyFont="1" applyFill="1" applyAlignment="1" applyProtection="1">
      <alignment horizontal="center"/>
      <protection locked="0"/>
    </xf>
    <xf numFmtId="0" fontId="3" fillId="39" borderId="0" xfId="0" applyFont="1" applyFill="1" applyAlignment="1" applyProtection="1">
      <alignment horizontal="center"/>
      <protection locked="0"/>
    </xf>
    <xf numFmtId="0" fontId="3" fillId="39" borderId="0" xfId="0" applyFont="1" applyFill="1" applyBorder="1" applyAlignment="1" applyProtection="1">
      <alignment horizontal="center"/>
      <protection locked="0"/>
    </xf>
    <xf numFmtId="0" fontId="3" fillId="39" borderId="0" xfId="0" applyFont="1" applyFill="1" applyBorder="1" applyAlignment="1" applyProtection="1">
      <alignment horizontal="center" wrapText="1"/>
      <protection locked="0"/>
    </xf>
    <xf numFmtId="0" fontId="3" fillId="35" borderId="27" xfId="0" applyFont="1" applyFill="1" applyBorder="1" applyAlignment="1" applyProtection="1">
      <alignment vertical="center" wrapText="1"/>
      <protection/>
    </xf>
    <xf numFmtId="0" fontId="3" fillId="38" borderId="28" xfId="0" applyFont="1" applyFill="1" applyBorder="1" applyAlignment="1" applyProtection="1">
      <alignment vertical="center" wrapText="1"/>
      <protection/>
    </xf>
    <xf numFmtId="0" fontId="3" fillId="38" borderId="29" xfId="0" applyFont="1" applyFill="1" applyBorder="1" applyAlignment="1" applyProtection="1">
      <alignment horizontal="center" vertical="center" wrapText="1"/>
      <protection/>
    </xf>
    <xf numFmtId="178" fontId="3" fillId="38" borderId="29" xfId="44" applyFont="1" applyFill="1" applyBorder="1" applyAlignment="1" applyProtection="1">
      <alignment horizontal="center" vertical="center" wrapText="1"/>
      <protection/>
    </xf>
    <xf numFmtId="0" fontId="10" fillId="40" borderId="30" xfId="0" applyFont="1" applyFill="1" applyBorder="1" applyAlignment="1">
      <alignment horizontal="center" vertical="center" wrapText="1"/>
    </xf>
    <xf numFmtId="0" fontId="10" fillId="40" borderId="31" xfId="0" applyFont="1" applyFill="1" applyBorder="1" applyAlignment="1">
      <alignment horizontal="center" vertical="center" wrapText="1"/>
    </xf>
    <xf numFmtId="0" fontId="10" fillId="40" borderId="32" xfId="0" applyFont="1" applyFill="1" applyBorder="1" applyAlignment="1">
      <alignment horizontal="center" vertical="center" wrapText="1"/>
    </xf>
    <xf numFmtId="0" fontId="9" fillId="41" borderId="33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quotePrefix="1">
      <alignment horizontal="center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 wrapText="1"/>
    </xf>
    <xf numFmtId="0" fontId="31" fillId="33" borderId="34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 quotePrefix="1">
      <alignment horizontal="left" vertical="center" wrapText="1"/>
    </xf>
    <xf numFmtId="0" fontId="9" fillId="33" borderId="22" xfId="0" applyFont="1" applyFill="1" applyBorder="1" applyAlignment="1" quotePrefix="1">
      <alignment horizontal="center" vertical="center" wrapText="1"/>
    </xf>
    <xf numFmtId="0" fontId="15" fillId="33" borderId="33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vertical="center" wrapText="1"/>
    </xf>
    <xf numFmtId="0" fontId="15" fillId="41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10" fillId="33" borderId="35" xfId="0" applyFont="1" applyFill="1" applyBorder="1" applyAlignment="1">
      <alignment horizontal="center" vertical="center" textRotation="255" wrapText="1"/>
    </xf>
    <xf numFmtId="0" fontId="10" fillId="33" borderId="36" xfId="0" applyFont="1" applyFill="1" applyBorder="1" applyAlignment="1">
      <alignment horizontal="center" vertical="center" textRotation="255" wrapText="1"/>
    </xf>
    <xf numFmtId="0" fontId="10" fillId="33" borderId="37" xfId="0" applyFont="1" applyFill="1" applyBorder="1" applyAlignment="1">
      <alignment horizontal="center" vertical="center" textRotation="255" wrapText="1"/>
    </xf>
    <xf numFmtId="0" fontId="9" fillId="33" borderId="0" xfId="0" applyFont="1" applyFill="1" applyAlignment="1">
      <alignment horizontal="right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78" fontId="3" fillId="35" borderId="10" xfId="44" applyFont="1" applyFill="1" applyBorder="1" applyAlignment="1" applyProtection="1">
      <alignment horizontal="center" vertical="center" wrapText="1"/>
      <protection/>
    </xf>
    <xf numFmtId="195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vertical="center" wrapText="1"/>
      <protection/>
    </xf>
    <xf numFmtId="178" fontId="3" fillId="35" borderId="43" xfId="44" applyFont="1" applyFill="1" applyBorder="1" applyAlignment="1" applyProtection="1">
      <alignment horizontal="center" vertical="center" wrapText="1"/>
      <protection/>
    </xf>
    <xf numFmtId="178" fontId="3" fillId="35" borderId="45" xfId="44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3" fillId="35" borderId="46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29" xfId="0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textRotation="90" wrapText="1"/>
      <protection/>
    </xf>
    <xf numFmtId="195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195" fontId="0" fillId="0" borderId="44" xfId="0" applyNumberFormat="1" applyFont="1" applyFill="1" applyBorder="1" applyAlignment="1" applyProtection="1">
      <alignment horizontal="center" vertical="center" wrapText="1"/>
      <protection locked="0"/>
    </xf>
    <xf numFmtId="195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57150</xdr:rowOff>
    </xdr:from>
    <xdr:to>
      <xdr:col>7</xdr:col>
      <xdr:colOff>514350</xdr:colOff>
      <xdr:row>22</xdr:row>
      <xdr:rowOff>133350</xdr:rowOff>
    </xdr:to>
    <xdr:pic>
      <xdr:nvPicPr>
        <xdr:cNvPr id="1" name="Picture 1" descr="Pictur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00075"/>
          <a:ext cx="40767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66675</xdr:rowOff>
    </xdr:from>
    <xdr:to>
      <xdr:col>11</xdr:col>
      <xdr:colOff>0</xdr:colOff>
      <xdr:row>36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2839" r="2682" b="7292"/>
        <a:stretch>
          <a:fillRect/>
        </a:stretch>
      </xdr:blipFill>
      <xdr:spPr>
        <a:xfrm>
          <a:off x="619125" y="4362450"/>
          <a:ext cx="60864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57150</xdr:rowOff>
    </xdr:from>
    <xdr:to>
      <xdr:col>11</xdr:col>
      <xdr:colOff>19050</xdr:colOff>
      <xdr:row>49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l="2523" r="2366" b="9474"/>
        <a:stretch>
          <a:fillRect/>
        </a:stretch>
      </xdr:blipFill>
      <xdr:spPr>
        <a:xfrm>
          <a:off x="609600" y="6505575"/>
          <a:ext cx="6115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52</xdr:row>
      <xdr:rowOff>114300</xdr:rowOff>
    </xdr:from>
    <xdr:to>
      <xdr:col>9</xdr:col>
      <xdr:colOff>485775</xdr:colOff>
      <xdr:row>66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rcRect l="11830" r="12144" b="6573"/>
        <a:stretch>
          <a:fillRect/>
        </a:stretch>
      </xdr:blipFill>
      <xdr:spPr>
        <a:xfrm>
          <a:off x="571500" y="8867775"/>
          <a:ext cx="54006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67</xdr:row>
      <xdr:rowOff>47625</xdr:rowOff>
    </xdr:from>
    <xdr:to>
      <xdr:col>8</xdr:col>
      <xdr:colOff>257175</xdr:colOff>
      <xdr:row>74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rcRect l="21325" r="20852" b="11511"/>
        <a:stretch>
          <a:fillRect/>
        </a:stretch>
      </xdr:blipFill>
      <xdr:spPr>
        <a:xfrm>
          <a:off x="1647825" y="11287125"/>
          <a:ext cx="3486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2</xdr:col>
      <xdr:colOff>152400</xdr:colOff>
      <xdr:row>3</xdr:row>
      <xdr:rowOff>57150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76200</xdr:rowOff>
    </xdr:from>
    <xdr:to>
      <xdr:col>1</xdr:col>
      <xdr:colOff>1628775</xdr:colOff>
      <xdr:row>4</xdr:row>
      <xdr:rowOff>180975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8125"/>
          <a:ext cx="1581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23</xdr:row>
      <xdr:rowOff>0</xdr:rowOff>
    </xdr:from>
    <xdr:ext cx="0" cy="257175"/>
    <xdr:sp fLocksText="0">
      <xdr:nvSpPr>
        <xdr:cNvPr id="1" name="Text Box 100"/>
        <xdr:cNvSpPr txBox="1">
          <a:spLocks noChangeArrowheads="1"/>
        </xdr:cNvSpPr>
      </xdr:nvSpPr>
      <xdr:spPr>
        <a:xfrm>
          <a:off x="30270450" y="92868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23</xdr:row>
      <xdr:rowOff>0</xdr:rowOff>
    </xdr:from>
    <xdr:ext cx="0" cy="257175"/>
    <xdr:sp fLocksText="0">
      <xdr:nvSpPr>
        <xdr:cNvPr id="2" name="Text Box 103"/>
        <xdr:cNvSpPr txBox="1">
          <a:spLocks noChangeArrowheads="1"/>
        </xdr:cNvSpPr>
      </xdr:nvSpPr>
      <xdr:spPr>
        <a:xfrm>
          <a:off x="30270450" y="92868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133350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0</xdr:rowOff>
    </xdr:from>
    <xdr:to>
      <xdr:col>28</xdr:col>
      <xdr:colOff>0</xdr:colOff>
      <xdr:row>0</xdr:row>
      <xdr:rowOff>0</xdr:rowOff>
    </xdr:to>
    <xdr:pic>
      <xdr:nvPicPr>
        <xdr:cNvPr id="4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3975" y="0"/>
          <a:ext cx="13258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9525</xdr:colOff>
      <xdr:row>5</xdr:row>
      <xdr:rowOff>0</xdr:rowOff>
    </xdr:from>
    <xdr:ext cx="9525" cy="9525"/>
    <xdr:sp>
      <xdr:nvSpPr>
        <xdr:cNvPr id="5" name="Rectangle 134"/>
        <xdr:cNvSpPr>
          <a:spLocks/>
        </xdr:cNvSpPr>
      </xdr:nvSpPr>
      <xdr:spPr>
        <a:xfrm>
          <a:off x="12753975" y="1752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IDENTIFICACIÓN DE PELIGROS Y EVALUACIÓN DE RIESGOS (IPER)</a:t>
          </a:r>
        </a:p>
      </xdr:txBody>
    </xdr:sp>
    <xdr:clientData/>
  </xdr:one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6" name="Line 135"/>
        <xdr:cNvSpPr>
          <a:spLocks/>
        </xdr:cNvSpPr>
      </xdr:nvSpPr>
      <xdr:spPr>
        <a:xfrm>
          <a:off x="260127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0</xdr:colOff>
      <xdr:row>23</xdr:row>
      <xdr:rowOff>0</xdr:rowOff>
    </xdr:from>
    <xdr:ext cx="0" cy="8820150"/>
    <xdr:sp fLocksText="0">
      <xdr:nvSpPr>
        <xdr:cNvPr id="7" name="Text Box 140"/>
        <xdr:cNvSpPr txBox="1">
          <a:spLocks noChangeArrowheads="1"/>
        </xdr:cNvSpPr>
      </xdr:nvSpPr>
      <xdr:spPr>
        <a:xfrm>
          <a:off x="30270450" y="9286875"/>
          <a:ext cx="0" cy="88201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23</xdr:row>
      <xdr:rowOff>0</xdr:rowOff>
    </xdr:from>
    <xdr:ext cx="0" cy="8820150"/>
    <xdr:sp fLocksText="0">
      <xdr:nvSpPr>
        <xdr:cNvPr id="8" name="Text Box 141"/>
        <xdr:cNvSpPr txBox="1">
          <a:spLocks noChangeArrowheads="1"/>
        </xdr:cNvSpPr>
      </xdr:nvSpPr>
      <xdr:spPr>
        <a:xfrm>
          <a:off x="30270450" y="9286875"/>
          <a:ext cx="0" cy="88201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219075"/>
    <xdr:sp fLocksText="0">
      <xdr:nvSpPr>
        <xdr:cNvPr id="9" name="Text Box 100"/>
        <xdr:cNvSpPr txBox="1">
          <a:spLocks noChangeArrowheads="1"/>
        </xdr:cNvSpPr>
      </xdr:nvSpPr>
      <xdr:spPr>
        <a:xfrm>
          <a:off x="30270450" y="3787140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219075"/>
    <xdr:sp fLocksText="0">
      <xdr:nvSpPr>
        <xdr:cNvPr id="10" name="Text Box 103"/>
        <xdr:cNvSpPr txBox="1">
          <a:spLocks noChangeArrowheads="1"/>
        </xdr:cNvSpPr>
      </xdr:nvSpPr>
      <xdr:spPr>
        <a:xfrm>
          <a:off x="30270450" y="3787140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219075"/>
    <xdr:sp fLocksText="0">
      <xdr:nvSpPr>
        <xdr:cNvPr id="11" name="Text Box 100"/>
        <xdr:cNvSpPr txBox="1">
          <a:spLocks noChangeArrowheads="1"/>
        </xdr:cNvSpPr>
      </xdr:nvSpPr>
      <xdr:spPr>
        <a:xfrm>
          <a:off x="30270450" y="3787140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219075"/>
    <xdr:sp fLocksText="0">
      <xdr:nvSpPr>
        <xdr:cNvPr id="12" name="Text Box 103"/>
        <xdr:cNvSpPr txBox="1">
          <a:spLocks noChangeArrowheads="1"/>
        </xdr:cNvSpPr>
      </xdr:nvSpPr>
      <xdr:spPr>
        <a:xfrm>
          <a:off x="30270450" y="3787140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114300</xdr:colOff>
      <xdr:row>1</xdr:row>
      <xdr:rowOff>123825</xdr:rowOff>
    </xdr:from>
    <xdr:to>
      <xdr:col>3</xdr:col>
      <xdr:colOff>104775</xdr:colOff>
      <xdr:row>4</xdr:row>
      <xdr:rowOff>152400</xdr:rowOff>
    </xdr:to>
    <xdr:pic>
      <xdr:nvPicPr>
        <xdr:cNvPr id="13" name="Picture 5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28600"/>
          <a:ext cx="2133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0</xdr:colOff>
      <xdr:row>23</xdr:row>
      <xdr:rowOff>0</xdr:rowOff>
    </xdr:from>
    <xdr:ext cx="0" cy="66675"/>
    <xdr:sp fLocksText="0">
      <xdr:nvSpPr>
        <xdr:cNvPr id="14" name="Text Box 100"/>
        <xdr:cNvSpPr txBox="1">
          <a:spLocks noChangeArrowheads="1"/>
        </xdr:cNvSpPr>
      </xdr:nvSpPr>
      <xdr:spPr>
        <a:xfrm>
          <a:off x="30270450" y="92868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23</xdr:row>
      <xdr:rowOff>0</xdr:rowOff>
    </xdr:from>
    <xdr:ext cx="0" cy="66675"/>
    <xdr:sp fLocksText="0">
      <xdr:nvSpPr>
        <xdr:cNvPr id="15" name="Text Box 103"/>
        <xdr:cNvSpPr txBox="1">
          <a:spLocks noChangeArrowheads="1"/>
        </xdr:cNvSpPr>
      </xdr:nvSpPr>
      <xdr:spPr>
        <a:xfrm>
          <a:off x="30270450" y="92868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23</xdr:row>
      <xdr:rowOff>0</xdr:rowOff>
    </xdr:from>
    <xdr:ext cx="0" cy="228600"/>
    <xdr:sp fLocksText="0">
      <xdr:nvSpPr>
        <xdr:cNvPr id="16" name="Text Box 140"/>
        <xdr:cNvSpPr txBox="1">
          <a:spLocks noChangeArrowheads="1"/>
        </xdr:cNvSpPr>
      </xdr:nvSpPr>
      <xdr:spPr>
        <a:xfrm>
          <a:off x="30270450" y="92868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23</xdr:row>
      <xdr:rowOff>0</xdr:rowOff>
    </xdr:from>
    <xdr:ext cx="0" cy="228600"/>
    <xdr:sp fLocksText="0">
      <xdr:nvSpPr>
        <xdr:cNvPr id="17" name="Text Box 141"/>
        <xdr:cNvSpPr txBox="1">
          <a:spLocks noChangeArrowheads="1"/>
        </xdr:cNvSpPr>
      </xdr:nvSpPr>
      <xdr:spPr>
        <a:xfrm>
          <a:off x="30270450" y="92868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95250"/>
    <xdr:sp fLocksText="0">
      <xdr:nvSpPr>
        <xdr:cNvPr id="18" name="Text Box 100"/>
        <xdr:cNvSpPr txBox="1">
          <a:spLocks noChangeArrowheads="1"/>
        </xdr:cNvSpPr>
      </xdr:nvSpPr>
      <xdr:spPr>
        <a:xfrm>
          <a:off x="30270450" y="378714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95250"/>
    <xdr:sp fLocksText="0">
      <xdr:nvSpPr>
        <xdr:cNvPr id="19" name="Text Box 103"/>
        <xdr:cNvSpPr txBox="1">
          <a:spLocks noChangeArrowheads="1"/>
        </xdr:cNvSpPr>
      </xdr:nvSpPr>
      <xdr:spPr>
        <a:xfrm>
          <a:off x="30270450" y="378714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104775"/>
    <xdr:sp fLocksText="0">
      <xdr:nvSpPr>
        <xdr:cNvPr id="20" name="Text Box 100"/>
        <xdr:cNvSpPr txBox="1">
          <a:spLocks noChangeArrowheads="1"/>
        </xdr:cNvSpPr>
      </xdr:nvSpPr>
      <xdr:spPr>
        <a:xfrm>
          <a:off x="30270450" y="378714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104775"/>
    <xdr:sp fLocksText="0">
      <xdr:nvSpPr>
        <xdr:cNvPr id="21" name="Text Box 103"/>
        <xdr:cNvSpPr txBox="1">
          <a:spLocks noChangeArrowheads="1"/>
        </xdr:cNvSpPr>
      </xdr:nvSpPr>
      <xdr:spPr>
        <a:xfrm>
          <a:off x="30270450" y="378714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104775"/>
    <xdr:sp fLocksText="0">
      <xdr:nvSpPr>
        <xdr:cNvPr id="22" name="Text Box 2871"/>
        <xdr:cNvSpPr txBox="1">
          <a:spLocks noChangeArrowheads="1"/>
        </xdr:cNvSpPr>
      </xdr:nvSpPr>
      <xdr:spPr>
        <a:xfrm>
          <a:off x="30270450" y="378714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104775"/>
    <xdr:sp fLocksText="0">
      <xdr:nvSpPr>
        <xdr:cNvPr id="23" name="Text Box 2872"/>
        <xdr:cNvSpPr txBox="1">
          <a:spLocks noChangeArrowheads="1"/>
        </xdr:cNvSpPr>
      </xdr:nvSpPr>
      <xdr:spPr>
        <a:xfrm>
          <a:off x="30270450" y="378714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95250"/>
    <xdr:sp fLocksText="0">
      <xdr:nvSpPr>
        <xdr:cNvPr id="24" name="Text Box 2877"/>
        <xdr:cNvSpPr txBox="1">
          <a:spLocks noChangeArrowheads="1"/>
        </xdr:cNvSpPr>
      </xdr:nvSpPr>
      <xdr:spPr>
        <a:xfrm>
          <a:off x="30270450" y="378714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95250"/>
    <xdr:sp fLocksText="0">
      <xdr:nvSpPr>
        <xdr:cNvPr id="25" name="Text Box 2878"/>
        <xdr:cNvSpPr txBox="1">
          <a:spLocks noChangeArrowheads="1"/>
        </xdr:cNvSpPr>
      </xdr:nvSpPr>
      <xdr:spPr>
        <a:xfrm>
          <a:off x="30270450" y="378714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76200"/>
    <xdr:sp fLocksText="0">
      <xdr:nvSpPr>
        <xdr:cNvPr id="26" name="Text Box 2871"/>
        <xdr:cNvSpPr txBox="1">
          <a:spLocks noChangeArrowheads="1"/>
        </xdr:cNvSpPr>
      </xdr:nvSpPr>
      <xdr:spPr>
        <a:xfrm>
          <a:off x="30270450" y="37871400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76200"/>
    <xdr:sp fLocksText="0">
      <xdr:nvSpPr>
        <xdr:cNvPr id="27" name="Text Box 2872"/>
        <xdr:cNvSpPr txBox="1">
          <a:spLocks noChangeArrowheads="1"/>
        </xdr:cNvSpPr>
      </xdr:nvSpPr>
      <xdr:spPr>
        <a:xfrm>
          <a:off x="30270450" y="37871400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66675"/>
    <xdr:sp fLocksText="0">
      <xdr:nvSpPr>
        <xdr:cNvPr id="28" name="Text Box 100"/>
        <xdr:cNvSpPr txBox="1">
          <a:spLocks noChangeArrowheads="1"/>
        </xdr:cNvSpPr>
      </xdr:nvSpPr>
      <xdr:spPr>
        <a:xfrm>
          <a:off x="30270450" y="3787140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66675"/>
    <xdr:sp fLocksText="0">
      <xdr:nvSpPr>
        <xdr:cNvPr id="29" name="Text Box 103"/>
        <xdr:cNvSpPr txBox="1">
          <a:spLocks noChangeArrowheads="1"/>
        </xdr:cNvSpPr>
      </xdr:nvSpPr>
      <xdr:spPr>
        <a:xfrm>
          <a:off x="30270450" y="3787140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66675"/>
    <xdr:sp fLocksText="0">
      <xdr:nvSpPr>
        <xdr:cNvPr id="30" name="Text Box 2877"/>
        <xdr:cNvSpPr txBox="1">
          <a:spLocks noChangeArrowheads="1"/>
        </xdr:cNvSpPr>
      </xdr:nvSpPr>
      <xdr:spPr>
        <a:xfrm>
          <a:off x="30270450" y="3787140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66675"/>
    <xdr:sp fLocksText="0">
      <xdr:nvSpPr>
        <xdr:cNvPr id="31" name="Text Box 2878"/>
        <xdr:cNvSpPr txBox="1">
          <a:spLocks noChangeArrowheads="1"/>
        </xdr:cNvSpPr>
      </xdr:nvSpPr>
      <xdr:spPr>
        <a:xfrm>
          <a:off x="30270450" y="3787140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95250"/>
    <xdr:sp fLocksText="0">
      <xdr:nvSpPr>
        <xdr:cNvPr id="32" name="Text Box 100"/>
        <xdr:cNvSpPr txBox="1">
          <a:spLocks noChangeArrowheads="1"/>
        </xdr:cNvSpPr>
      </xdr:nvSpPr>
      <xdr:spPr>
        <a:xfrm>
          <a:off x="30270450" y="378714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95250"/>
    <xdr:sp fLocksText="0">
      <xdr:nvSpPr>
        <xdr:cNvPr id="33" name="Text Box 103"/>
        <xdr:cNvSpPr txBox="1">
          <a:spLocks noChangeArrowheads="1"/>
        </xdr:cNvSpPr>
      </xdr:nvSpPr>
      <xdr:spPr>
        <a:xfrm>
          <a:off x="30270450" y="378714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95250"/>
    <xdr:sp fLocksText="0">
      <xdr:nvSpPr>
        <xdr:cNvPr id="34" name="Text Box 2877"/>
        <xdr:cNvSpPr txBox="1">
          <a:spLocks noChangeArrowheads="1"/>
        </xdr:cNvSpPr>
      </xdr:nvSpPr>
      <xdr:spPr>
        <a:xfrm>
          <a:off x="30270450" y="378714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95250"/>
    <xdr:sp fLocksText="0">
      <xdr:nvSpPr>
        <xdr:cNvPr id="35" name="Text Box 2878"/>
        <xdr:cNvSpPr txBox="1">
          <a:spLocks noChangeArrowheads="1"/>
        </xdr:cNvSpPr>
      </xdr:nvSpPr>
      <xdr:spPr>
        <a:xfrm>
          <a:off x="30270450" y="378714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104775"/>
    <xdr:sp fLocksText="0">
      <xdr:nvSpPr>
        <xdr:cNvPr id="36" name="Text Box 100"/>
        <xdr:cNvSpPr txBox="1">
          <a:spLocks noChangeArrowheads="1"/>
        </xdr:cNvSpPr>
      </xdr:nvSpPr>
      <xdr:spPr>
        <a:xfrm>
          <a:off x="30270450" y="378714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82</xdr:row>
      <xdr:rowOff>0</xdr:rowOff>
    </xdr:from>
    <xdr:ext cx="0" cy="104775"/>
    <xdr:sp fLocksText="0">
      <xdr:nvSpPr>
        <xdr:cNvPr id="37" name="Text Box 103"/>
        <xdr:cNvSpPr txBox="1">
          <a:spLocks noChangeArrowheads="1"/>
        </xdr:cNvSpPr>
      </xdr:nvSpPr>
      <xdr:spPr>
        <a:xfrm>
          <a:off x="30270450" y="378714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29</xdr:row>
      <xdr:rowOff>0</xdr:rowOff>
    </xdr:from>
    <xdr:ext cx="0" cy="257175"/>
    <xdr:sp fLocksText="0">
      <xdr:nvSpPr>
        <xdr:cNvPr id="38" name="Text Box 100"/>
        <xdr:cNvSpPr txBox="1">
          <a:spLocks noChangeArrowheads="1"/>
        </xdr:cNvSpPr>
      </xdr:nvSpPr>
      <xdr:spPr>
        <a:xfrm>
          <a:off x="30270450" y="123729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29</xdr:row>
      <xdr:rowOff>0</xdr:rowOff>
    </xdr:from>
    <xdr:ext cx="0" cy="257175"/>
    <xdr:sp fLocksText="0">
      <xdr:nvSpPr>
        <xdr:cNvPr id="39" name="Text Box 103"/>
        <xdr:cNvSpPr txBox="1">
          <a:spLocks noChangeArrowheads="1"/>
        </xdr:cNvSpPr>
      </xdr:nvSpPr>
      <xdr:spPr>
        <a:xfrm>
          <a:off x="30270450" y="123729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29</xdr:row>
      <xdr:rowOff>0</xdr:rowOff>
    </xdr:from>
    <xdr:ext cx="0" cy="66675"/>
    <xdr:sp fLocksText="0">
      <xdr:nvSpPr>
        <xdr:cNvPr id="40" name="Text Box 100"/>
        <xdr:cNvSpPr txBox="1">
          <a:spLocks noChangeArrowheads="1"/>
        </xdr:cNvSpPr>
      </xdr:nvSpPr>
      <xdr:spPr>
        <a:xfrm>
          <a:off x="30270450" y="123729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29</xdr:row>
      <xdr:rowOff>0</xdr:rowOff>
    </xdr:from>
    <xdr:ext cx="0" cy="66675"/>
    <xdr:sp fLocksText="0">
      <xdr:nvSpPr>
        <xdr:cNvPr id="41" name="Text Box 103"/>
        <xdr:cNvSpPr txBox="1">
          <a:spLocks noChangeArrowheads="1"/>
        </xdr:cNvSpPr>
      </xdr:nvSpPr>
      <xdr:spPr>
        <a:xfrm>
          <a:off x="30270450" y="123729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29</xdr:row>
      <xdr:rowOff>0</xdr:rowOff>
    </xdr:from>
    <xdr:ext cx="0" cy="228600"/>
    <xdr:sp fLocksText="0">
      <xdr:nvSpPr>
        <xdr:cNvPr id="42" name="Text Box 140"/>
        <xdr:cNvSpPr txBox="1">
          <a:spLocks noChangeArrowheads="1"/>
        </xdr:cNvSpPr>
      </xdr:nvSpPr>
      <xdr:spPr>
        <a:xfrm>
          <a:off x="30270450" y="123729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29</xdr:row>
      <xdr:rowOff>0</xdr:rowOff>
    </xdr:from>
    <xdr:ext cx="0" cy="228600"/>
    <xdr:sp fLocksText="0">
      <xdr:nvSpPr>
        <xdr:cNvPr id="43" name="Text Box 141"/>
        <xdr:cNvSpPr txBox="1">
          <a:spLocks noChangeArrowheads="1"/>
        </xdr:cNvSpPr>
      </xdr:nvSpPr>
      <xdr:spPr>
        <a:xfrm>
          <a:off x="30270450" y="123729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35</xdr:row>
      <xdr:rowOff>0</xdr:rowOff>
    </xdr:from>
    <xdr:ext cx="0" cy="257175"/>
    <xdr:sp fLocksText="0">
      <xdr:nvSpPr>
        <xdr:cNvPr id="44" name="Text Box 100"/>
        <xdr:cNvSpPr txBox="1">
          <a:spLocks noChangeArrowheads="1"/>
        </xdr:cNvSpPr>
      </xdr:nvSpPr>
      <xdr:spPr>
        <a:xfrm>
          <a:off x="30270450" y="154590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35</xdr:row>
      <xdr:rowOff>0</xdr:rowOff>
    </xdr:from>
    <xdr:ext cx="0" cy="257175"/>
    <xdr:sp fLocksText="0">
      <xdr:nvSpPr>
        <xdr:cNvPr id="45" name="Text Box 103"/>
        <xdr:cNvSpPr txBox="1">
          <a:spLocks noChangeArrowheads="1"/>
        </xdr:cNvSpPr>
      </xdr:nvSpPr>
      <xdr:spPr>
        <a:xfrm>
          <a:off x="30270450" y="154590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35</xdr:row>
      <xdr:rowOff>0</xdr:rowOff>
    </xdr:from>
    <xdr:ext cx="0" cy="66675"/>
    <xdr:sp fLocksText="0">
      <xdr:nvSpPr>
        <xdr:cNvPr id="46" name="Text Box 100"/>
        <xdr:cNvSpPr txBox="1">
          <a:spLocks noChangeArrowheads="1"/>
        </xdr:cNvSpPr>
      </xdr:nvSpPr>
      <xdr:spPr>
        <a:xfrm>
          <a:off x="30270450" y="154590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35</xdr:row>
      <xdr:rowOff>0</xdr:rowOff>
    </xdr:from>
    <xdr:ext cx="0" cy="66675"/>
    <xdr:sp fLocksText="0">
      <xdr:nvSpPr>
        <xdr:cNvPr id="47" name="Text Box 103"/>
        <xdr:cNvSpPr txBox="1">
          <a:spLocks noChangeArrowheads="1"/>
        </xdr:cNvSpPr>
      </xdr:nvSpPr>
      <xdr:spPr>
        <a:xfrm>
          <a:off x="30270450" y="154590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35</xdr:row>
      <xdr:rowOff>0</xdr:rowOff>
    </xdr:from>
    <xdr:ext cx="0" cy="228600"/>
    <xdr:sp fLocksText="0">
      <xdr:nvSpPr>
        <xdr:cNvPr id="48" name="Text Box 140"/>
        <xdr:cNvSpPr txBox="1">
          <a:spLocks noChangeArrowheads="1"/>
        </xdr:cNvSpPr>
      </xdr:nvSpPr>
      <xdr:spPr>
        <a:xfrm>
          <a:off x="30270450" y="154590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35</xdr:row>
      <xdr:rowOff>0</xdr:rowOff>
    </xdr:from>
    <xdr:ext cx="0" cy="228600"/>
    <xdr:sp fLocksText="0">
      <xdr:nvSpPr>
        <xdr:cNvPr id="49" name="Text Box 141"/>
        <xdr:cNvSpPr txBox="1">
          <a:spLocks noChangeArrowheads="1"/>
        </xdr:cNvSpPr>
      </xdr:nvSpPr>
      <xdr:spPr>
        <a:xfrm>
          <a:off x="30270450" y="154590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71</xdr:row>
      <xdr:rowOff>0</xdr:rowOff>
    </xdr:from>
    <xdr:ext cx="0" cy="257175"/>
    <xdr:sp fLocksText="0">
      <xdr:nvSpPr>
        <xdr:cNvPr id="50" name="Text Box 100"/>
        <xdr:cNvSpPr txBox="1">
          <a:spLocks noChangeArrowheads="1"/>
        </xdr:cNvSpPr>
      </xdr:nvSpPr>
      <xdr:spPr>
        <a:xfrm>
          <a:off x="30270450" y="339756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71</xdr:row>
      <xdr:rowOff>0</xdr:rowOff>
    </xdr:from>
    <xdr:ext cx="0" cy="257175"/>
    <xdr:sp fLocksText="0">
      <xdr:nvSpPr>
        <xdr:cNvPr id="51" name="Text Box 103"/>
        <xdr:cNvSpPr txBox="1">
          <a:spLocks noChangeArrowheads="1"/>
        </xdr:cNvSpPr>
      </xdr:nvSpPr>
      <xdr:spPr>
        <a:xfrm>
          <a:off x="30270450" y="339756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71</xdr:row>
      <xdr:rowOff>0</xdr:rowOff>
    </xdr:from>
    <xdr:ext cx="0" cy="66675"/>
    <xdr:sp fLocksText="0">
      <xdr:nvSpPr>
        <xdr:cNvPr id="52" name="Text Box 100"/>
        <xdr:cNvSpPr txBox="1">
          <a:spLocks noChangeArrowheads="1"/>
        </xdr:cNvSpPr>
      </xdr:nvSpPr>
      <xdr:spPr>
        <a:xfrm>
          <a:off x="30270450" y="339756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71</xdr:row>
      <xdr:rowOff>0</xdr:rowOff>
    </xdr:from>
    <xdr:ext cx="0" cy="66675"/>
    <xdr:sp fLocksText="0">
      <xdr:nvSpPr>
        <xdr:cNvPr id="53" name="Text Box 103"/>
        <xdr:cNvSpPr txBox="1">
          <a:spLocks noChangeArrowheads="1"/>
        </xdr:cNvSpPr>
      </xdr:nvSpPr>
      <xdr:spPr>
        <a:xfrm>
          <a:off x="30270450" y="339756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71</xdr:row>
      <xdr:rowOff>0</xdr:rowOff>
    </xdr:from>
    <xdr:ext cx="0" cy="228600"/>
    <xdr:sp fLocksText="0">
      <xdr:nvSpPr>
        <xdr:cNvPr id="54" name="Text Box 140"/>
        <xdr:cNvSpPr txBox="1">
          <a:spLocks noChangeArrowheads="1"/>
        </xdr:cNvSpPr>
      </xdr:nvSpPr>
      <xdr:spPr>
        <a:xfrm>
          <a:off x="30270450" y="339756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71</xdr:row>
      <xdr:rowOff>0</xdr:rowOff>
    </xdr:from>
    <xdr:ext cx="0" cy="228600"/>
    <xdr:sp fLocksText="0">
      <xdr:nvSpPr>
        <xdr:cNvPr id="55" name="Text Box 141"/>
        <xdr:cNvSpPr txBox="1">
          <a:spLocks noChangeArrowheads="1"/>
        </xdr:cNvSpPr>
      </xdr:nvSpPr>
      <xdr:spPr>
        <a:xfrm>
          <a:off x="30270450" y="339756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219075"/>
    <xdr:sp fLocksText="0">
      <xdr:nvSpPr>
        <xdr:cNvPr id="56" name="Text Box 100"/>
        <xdr:cNvSpPr txBox="1">
          <a:spLocks noChangeArrowheads="1"/>
        </xdr:cNvSpPr>
      </xdr:nvSpPr>
      <xdr:spPr>
        <a:xfrm>
          <a:off x="30270450" y="3706177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219075"/>
    <xdr:sp fLocksText="0">
      <xdr:nvSpPr>
        <xdr:cNvPr id="57" name="Text Box 103"/>
        <xdr:cNvSpPr txBox="1">
          <a:spLocks noChangeArrowheads="1"/>
        </xdr:cNvSpPr>
      </xdr:nvSpPr>
      <xdr:spPr>
        <a:xfrm>
          <a:off x="30270450" y="3706177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219075"/>
    <xdr:sp fLocksText="0">
      <xdr:nvSpPr>
        <xdr:cNvPr id="58" name="Text Box 100"/>
        <xdr:cNvSpPr txBox="1">
          <a:spLocks noChangeArrowheads="1"/>
        </xdr:cNvSpPr>
      </xdr:nvSpPr>
      <xdr:spPr>
        <a:xfrm>
          <a:off x="30270450" y="3706177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219075"/>
    <xdr:sp fLocksText="0">
      <xdr:nvSpPr>
        <xdr:cNvPr id="59" name="Text Box 103"/>
        <xdr:cNvSpPr txBox="1">
          <a:spLocks noChangeArrowheads="1"/>
        </xdr:cNvSpPr>
      </xdr:nvSpPr>
      <xdr:spPr>
        <a:xfrm>
          <a:off x="30270450" y="3706177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95250"/>
    <xdr:sp fLocksText="0">
      <xdr:nvSpPr>
        <xdr:cNvPr id="60" name="Text Box 100"/>
        <xdr:cNvSpPr txBox="1">
          <a:spLocks noChangeArrowheads="1"/>
        </xdr:cNvSpPr>
      </xdr:nvSpPr>
      <xdr:spPr>
        <a:xfrm>
          <a:off x="30270450" y="370617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95250"/>
    <xdr:sp fLocksText="0">
      <xdr:nvSpPr>
        <xdr:cNvPr id="61" name="Text Box 103"/>
        <xdr:cNvSpPr txBox="1">
          <a:spLocks noChangeArrowheads="1"/>
        </xdr:cNvSpPr>
      </xdr:nvSpPr>
      <xdr:spPr>
        <a:xfrm>
          <a:off x="30270450" y="370617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104775"/>
    <xdr:sp fLocksText="0">
      <xdr:nvSpPr>
        <xdr:cNvPr id="62" name="Text Box 100"/>
        <xdr:cNvSpPr txBox="1">
          <a:spLocks noChangeArrowheads="1"/>
        </xdr:cNvSpPr>
      </xdr:nvSpPr>
      <xdr:spPr>
        <a:xfrm>
          <a:off x="30270450" y="370617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104775"/>
    <xdr:sp fLocksText="0">
      <xdr:nvSpPr>
        <xdr:cNvPr id="63" name="Text Box 103"/>
        <xdr:cNvSpPr txBox="1">
          <a:spLocks noChangeArrowheads="1"/>
        </xdr:cNvSpPr>
      </xdr:nvSpPr>
      <xdr:spPr>
        <a:xfrm>
          <a:off x="30270450" y="370617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104775"/>
    <xdr:sp fLocksText="0">
      <xdr:nvSpPr>
        <xdr:cNvPr id="64" name="Text Box 2871"/>
        <xdr:cNvSpPr txBox="1">
          <a:spLocks noChangeArrowheads="1"/>
        </xdr:cNvSpPr>
      </xdr:nvSpPr>
      <xdr:spPr>
        <a:xfrm>
          <a:off x="30270450" y="370617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104775"/>
    <xdr:sp fLocksText="0">
      <xdr:nvSpPr>
        <xdr:cNvPr id="65" name="Text Box 2872"/>
        <xdr:cNvSpPr txBox="1">
          <a:spLocks noChangeArrowheads="1"/>
        </xdr:cNvSpPr>
      </xdr:nvSpPr>
      <xdr:spPr>
        <a:xfrm>
          <a:off x="30270450" y="370617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95250"/>
    <xdr:sp fLocksText="0">
      <xdr:nvSpPr>
        <xdr:cNvPr id="66" name="Text Box 2877"/>
        <xdr:cNvSpPr txBox="1">
          <a:spLocks noChangeArrowheads="1"/>
        </xdr:cNvSpPr>
      </xdr:nvSpPr>
      <xdr:spPr>
        <a:xfrm>
          <a:off x="30270450" y="370617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95250"/>
    <xdr:sp fLocksText="0">
      <xdr:nvSpPr>
        <xdr:cNvPr id="67" name="Text Box 2878"/>
        <xdr:cNvSpPr txBox="1">
          <a:spLocks noChangeArrowheads="1"/>
        </xdr:cNvSpPr>
      </xdr:nvSpPr>
      <xdr:spPr>
        <a:xfrm>
          <a:off x="30270450" y="370617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76200"/>
    <xdr:sp fLocksText="0">
      <xdr:nvSpPr>
        <xdr:cNvPr id="68" name="Text Box 2871"/>
        <xdr:cNvSpPr txBox="1">
          <a:spLocks noChangeArrowheads="1"/>
        </xdr:cNvSpPr>
      </xdr:nvSpPr>
      <xdr:spPr>
        <a:xfrm>
          <a:off x="30270450" y="37061775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76200"/>
    <xdr:sp fLocksText="0">
      <xdr:nvSpPr>
        <xdr:cNvPr id="69" name="Text Box 2872"/>
        <xdr:cNvSpPr txBox="1">
          <a:spLocks noChangeArrowheads="1"/>
        </xdr:cNvSpPr>
      </xdr:nvSpPr>
      <xdr:spPr>
        <a:xfrm>
          <a:off x="30270450" y="37061775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66675"/>
    <xdr:sp fLocksText="0">
      <xdr:nvSpPr>
        <xdr:cNvPr id="70" name="Text Box 100"/>
        <xdr:cNvSpPr txBox="1">
          <a:spLocks noChangeArrowheads="1"/>
        </xdr:cNvSpPr>
      </xdr:nvSpPr>
      <xdr:spPr>
        <a:xfrm>
          <a:off x="30270450" y="370617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66675"/>
    <xdr:sp fLocksText="0">
      <xdr:nvSpPr>
        <xdr:cNvPr id="71" name="Text Box 103"/>
        <xdr:cNvSpPr txBox="1">
          <a:spLocks noChangeArrowheads="1"/>
        </xdr:cNvSpPr>
      </xdr:nvSpPr>
      <xdr:spPr>
        <a:xfrm>
          <a:off x="30270450" y="370617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66675"/>
    <xdr:sp fLocksText="0">
      <xdr:nvSpPr>
        <xdr:cNvPr id="72" name="Text Box 2877"/>
        <xdr:cNvSpPr txBox="1">
          <a:spLocks noChangeArrowheads="1"/>
        </xdr:cNvSpPr>
      </xdr:nvSpPr>
      <xdr:spPr>
        <a:xfrm>
          <a:off x="30270450" y="370617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66675"/>
    <xdr:sp fLocksText="0">
      <xdr:nvSpPr>
        <xdr:cNvPr id="73" name="Text Box 2878"/>
        <xdr:cNvSpPr txBox="1">
          <a:spLocks noChangeArrowheads="1"/>
        </xdr:cNvSpPr>
      </xdr:nvSpPr>
      <xdr:spPr>
        <a:xfrm>
          <a:off x="30270450" y="370617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95250"/>
    <xdr:sp fLocksText="0">
      <xdr:nvSpPr>
        <xdr:cNvPr id="74" name="Text Box 100"/>
        <xdr:cNvSpPr txBox="1">
          <a:spLocks noChangeArrowheads="1"/>
        </xdr:cNvSpPr>
      </xdr:nvSpPr>
      <xdr:spPr>
        <a:xfrm>
          <a:off x="30270450" y="370617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95250"/>
    <xdr:sp fLocksText="0">
      <xdr:nvSpPr>
        <xdr:cNvPr id="75" name="Text Box 103"/>
        <xdr:cNvSpPr txBox="1">
          <a:spLocks noChangeArrowheads="1"/>
        </xdr:cNvSpPr>
      </xdr:nvSpPr>
      <xdr:spPr>
        <a:xfrm>
          <a:off x="30270450" y="370617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95250"/>
    <xdr:sp fLocksText="0">
      <xdr:nvSpPr>
        <xdr:cNvPr id="76" name="Text Box 2877"/>
        <xdr:cNvSpPr txBox="1">
          <a:spLocks noChangeArrowheads="1"/>
        </xdr:cNvSpPr>
      </xdr:nvSpPr>
      <xdr:spPr>
        <a:xfrm>
          <a:off x="30270450" y="370617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95250"/>
    <xdr:sp fLocksText="0">
      <xdr:nvSpPr>
        <xdr:cNvPr id="77" name="Text Box 2878"/>
        <xdr:cNvSpPr txBox="1">
          <a:spLocks noChangeArrowheads="1"/>
        </xdr:cNvSpPr>
      </xdr:nvSpPr>
      <xdr:spPr>
        <a:xfrm>
          <a:off x="30270450" y="370617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104775"/>
    <xdr:sp fLocksText="0">
      <xdr:nvSpPr>
        <xdr:cNvPr id="78" name="Text Box 100"/>
        <xdr:cNvSpPr txBox="1">
          <a:spLocks noChangeArrowheads="1"/>
        </xdr:cNvSpPr>
      </xdr:nvSpPr>
      <xdr:spPr>
        <a:xfrm>
          <a:off x="30270450" y="370617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0" cy="104775"/>
    <xdr:sp fLocksText="0">
      <xdr:nvSpPr>
        <xdr:cNvPr id="79" name="Text Box 103"/>
        <xdr:cNvSpPr txBox="1">
          <a:spLocks noChangeArrowheads="1"/>
        </xdr:cNvSpPr>
      </xdr:nvSpPr>
      <xdr:spPr>
        <a:xfrm>
          <a:off x="30270450" y="370617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219075"/>
    <xdr:sp fLocksText="0">
      <xdr:nvSpPr>
        <xdr:cNvPr id="80" name="Text Box 100"/>
        <xdr:cNvSpPr txBox="1">
          <a:spLocks noChangeArrowheads="1"/>
        </xdr:cNvSpPr>
      </xdr:nvSpPr>
      <xdr:spPr>
        <a:xfrm>
          <a:off x="30270450" y="3754755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219075"/>
    <xdr:sp fLocksText="0">
      <xdr:nvSpPr>
        <xdr:cNvPr id="81" name="Text Box 103"/>
        <xdr:cNvSpPr txBox="1">
          <a:spLocks noChangeArrowheads="1"/>
        </xdr:cNvSpPr>
      </xdr:nvSpPr>
      <xdr:spPr>
        <a:xfrm>
          <a:off x="30270450" y="3754755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219075"/>
    <xdr:sp fLocksText="0">
      <xdr:nvSpPr>
        <xdr:cNvPr id="82" name="Text Box 100"/>
        <xdr:cNvSpPr txBox="1">
          <a:spLocks noChangeArrowheads="1"/>
        </xdr:cNvSpPr>
      </xdr:nvSpPr>
      <xdr:spPr>
        <a:xfrm>
          <a:off x="30270450" y="3754755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219075"/>
    <xdr:sp fLocksText="0">
      <xdr:nvSpPr>
        <xdr:cNvPr id="83" name="Text Box 103"/>
        <xdr:cNvSpPr txBox="1">
          <a:spLocks noChangeArrowheads="1"/>
        </xdr:cNvSpPr>
      </xdr:nvSpPr>
      <xdr:spPr>
        <a:xfrm>
          <a:off x="30270450" y="3754755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95250"/>
    <xdr:sp fLocksText="0">
      <xdr:nvSpPr>
        <xdr:cNvPr id="84" name="Text Box 100"/>
        <xdr:cNvSpPr txBox="1">
          <a:spLocks noChangeArrowheads="1"/>
        </xdr:cNvSpPr>
      </xdr:nvSpPr>
      <xdr:spPr>
        <a:xfrm>
          <a:off x="30270450" y="3754755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95250"/>
    <xdr:sp fLocksText="0">
      <xdr:nvSpPr>
        <xdr:cNvPr id="85" name="Text Box 103"/>
        <xdr:cNvSpPr txBox="1">
          <a:spLocks noChangeArrowheads="1"/>
        </xdr:cNvSpPr>
      </xdr:nvSpPr>
      <xdr:spPr>
        <a:xfrm>
          <a:off x="30270450" y="3754755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104775"/>
    <xdr:sp fLocksText="0">
      <xdr:nvSpPr>
        <xdr:cNvPr id="86" name="Text Box 100"/>
        <xdr:cNvSpPr txBox="1">
          <a:spLocks noChangeArrowheads="1"/>
        </xdr:cNvSpPr>
      </xdr:nvSpPr>
      <xdr:spPr>
        <a:xfrm>
          <a:off x="30270450" y="3754755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104775"/>
    <xdr:sp fLocksText="0">
      <xdr:nvSpPr>
        <xdr:cNvPr id="87" name="Text Box 103"/>
        <xdr:cNvSpPr txBox="1">
          <a:spLocks noChangeArrowheads="1"/>
        </xdr:cNvSpPr>
      </xdr:nvSpPr>
      <xdr:spPr>
        <a:xfrm>
          <a:off x="30270450" y="3754755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104775"/>
    <xdr:sp fLocksText="0">
      <xdr:nvSpPr>
        <xdr:cNvPr id="88" name="Text Box 2871"/>
        <xdr:cNvSpPr txBox="1">
          <a:spLocks noChangeArrowheads="1"/>
        </xdr:cNvSpPr>
      </xdr:nvSpPr>
      <xdr:spPr>
        <a:xfrm>
          <a:off x="30270450" y="3754755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104775"/>
    <xdr:sp fLocksText="0">
      <xdr:nvSpPr>
        <xdr:cNvPr id="89" name="Text Box 2872"/>
        <xdr:cNvSpPr txBox="1">
          <a:spLocks noChangeArrowheads="1"/>
        </xdr:cNvSpPr>
      </xdr:nvSpPr>
      <xdr:spPr>
        <a:xfrm>
          <a:off x="30270450" y="3754755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95250"/>
    <xdr:sp fLocksText="0">
      <xdr:nvSpPr>
        <xdr:cNvPr id="90" name="Text Box 2877"/>
        <xdr:cNvSpPr txBox="1">
          <a:spLocks noChangeArrowheads="1"/>
        </xdr:cNvSpPr>
      </xdr:nvSpPr>
      <xdr:spPr>
        <a:xfrm>
          <a:off x="30270450" y="3754755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95250"/>
    <xdr:sp fLocksText="0">
      <xdr:nvSpPr>
        <xdr:cNvPr id="91" name="Text Box 2878"/>
        <xdr:cNvSpPr txBox="1">
          <a:spLocks noChangeArrowheads="1"/>
        </xdr:cNvSpPr>
      </xdr:nvSpPr>
      <xdr:spPr>
        <a:xfrm>
          <a:off x="30270450" y="3754755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76200"/>
    <xdr:sp fLocksText="0">
      <xdr:nvSpPr>
        <xdr:cNvPr id="92" name="Text Box 2871"/>
        <xdr:cNvSpPr txBox="1">
          <a:spLocks noChangeArrowheads="1"/>
        </xdr:cNvSpPr>
      </xdr:nvSpPr>
      <xdr:spPr>
        <a:xfrm>
          <a:off x="30270450" y="37547550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76200"/>
    <xdr:sp fLocksText="0">
      <xdr:nvSpPr>
        <xdr:cNvPr id="93" name="Text Box 2872"/>
        <xdr:cNvSpPr txBox="1">
          <a:spLocks noChangeArrowheads="1"/>
        </xdr:cNvSpPr>
      </xdr:nvSpPr>
      <xdr:spPr>
        <a:xfrm>
          <a:off x="30270450" y="37547550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66675"/>
    <xdr:sp fLocksText="0">
      <xdr:nvSpPr>
        <xdr:cNvPr id="94" name="Text Box 100"/>
        <xdr:cNvSpPr txBox="1">
          <a:spLocks noChangeArrowheads="1"/>
        </xdr:cNvSpPr>
      </xdr:nvSpPr>
      <xdr:spPr>
        <a:xfrm>
          <a:off x="30270450" y="3754755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66675"/>
    <xdr:sp fLocksText="0">
      <xdr:nvSpPr>
        <xdr:cNvPr id="95" name="Text Box 103"/>
        <xdr:cNvSpPr txBox="1">
          <a:spLocks noChangeArrowheads="1"/>
        </xdr:cNvSpPr>
      </xdr:nvSpPr>
      <xdr:spPr>
        <a:xfrm>
          <a:off x="30270450" y="3754755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66675"/>
    <xdr:sp fLocksText="0">
      <xdr:nvSpPr>
        <xdr:cNvPr id="96" name="Text Box 2877"/>
        <xdr:cNvSpPr txBox="1">
          <a:spLocks noChangeArrowheads="1"/>
        </xdr:cNvSpPr>
      </xdr:nvSpPr>
      <xdr:spPr>
        <a:xfrm>
          <a:off x="30270450" y="3754755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66675"/>
    <xdr:sp fLocksText="0">
      <xdr:nvSpPr>
        <xdr:cNvPr id="97" name="Text Box 2878"/>
        <xdr:cNvSpPr txBox="1">
          <a:spLocks noChangeArrowheads="1"/>
        </xdr:cNvSpPr>
      </xdr:nvSpPr>
      <xdr:spPr>
        <a:xfrm>
          <a:off x="30270450" y="3754755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95250"/>
    <xdr:sp fLocksText="0">
      <xdr:nvSpPr>
        <xdr:cNvPr id="98" name="Text Box 100"/>
        <xdr:cNvSpPr txBox="1">
          <a:spLocks noChangeArrowheads="1"/>
        </xdr:cNvSpPr>
      </xdr:nvSpPr>
      <xdr:spPr>
        <a:xfrm>
          <a:off x="30270450" y="3754755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95250"/>
    <xdr:sp fLocksText="0">
      <xdr:nvSpPr>
        <xdr:cNvPr id="99" name="Text Box 103"/>
        <xdr:cNvSpPr txBox="1">
          <a:spLocks noChangeArrowheads="1"/>
        </xdr:cNvSpPr>
      </xdr:nvSpPr>
      <xdr:spPr>
        <a:xfrm>
          <a:off x="30270450" y="3754755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95250"/>
    <xdr:sp fLocksText="0">
      <xdr:nvSpPr>
        <xdr:cNvPr id="100" name="Text Box 2877"/>
        <xdr:cNvSpPr txBox="1">
          <a:spLocks noChangeArrowheads="1"/>
        </xdr:cNvSpPr>
      </xdr:nvSpPr>
      <xdr:spPr>
        <a:xfrm>
          <a:off x="30270450" y="3754755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95250"/>
    <xdr:sp fLocksText="0">
      <xdr:nvSpPr>
        <xdr:cNvPr id="101" name="Text Box 2878"/>
        <xdr:cNvSpPr txBox="1">
          <a:spLocks noChangeArrowheads="1"/>
        </xdr:cNvSpPr>
      </xdr:nvSpPr>
      <xdr:spPr>
        <a:xfrm>
          <a:off x="30270450" y="3754755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104775"/>
    <xdr:sp fLocksText="0">
      <xdr:nvSpPr>
        <xdr:cNvPr id="102" name="Text Box 100"/>
        <xdr:cNvSpPr txBox="1">
          <a:spLocks noChangeArrowheads="1"/>
        </xdr:cNvSpPr>
      </xdr:nvSpPr>
      <xdr:spPr>
        <a:xfrm>
          <a:off x="30270450" y="3754755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80</xdr:row>
      <xdr:rowOff>0</xdr:rowOff>
    </xdr:from>
    <xdr:ext cx="0" cy="104775"/>
    <xdr:sp fLocksText="0">
      <xdr:nvSpPr>
        <xdr:cNvPr id="103" name="Text Box 103"/>
        <xdr:cNvSpPr txBox="1">
          <a:spLocks noChangeArrowheads="1"/>
        </xdr:cNvSpPr>
      </xdr:nvSpPr>
      <xdr:spPr>
        <a:xfrm>
          <a:off x="30270450" y="3754755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219075"/>
    <xdr:sp fLocksText="0">
      <xdr:nvSpPr>
        <xdr:cNvPr id="104" name="Text Box 100"/>
        <xdr:cNvSpPr txBox="1">
          <a:spLocks noChangeArrowheads="1"/>
        </xdr:cNvSpPr>
      </xdr:nvSpPr>
      <xdr:spPr>
        <a:xfrm>
          <a:off x="30270450" y="3738562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219075"/>
    <xdr:sp fLocksText="0">
      <xdr:nvSpPr>
        <xdr:cNvPr id="105" name="Text Box 103"/>
        <xdr:cNvSpPr txBox="1">
          <a:spLocks noChangeArrowheads="1"/>
        </xdr:cNvSpPr>
      </xdr:nvSpPr>
      <xdr:spPr>
        <a:xfrm>
          <a:off x="30270450" y="3738562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219075"/>
    <xdr:sp fLocksText="0">
      <xdr:nvSpPr>
        <xdr:cNvPr id="106" name="Text Box 100"/>
        <xdr:cNvSpPr txBox="1">
          <a:spLocks noChangeArrowheads="1"/>
        </xdr:cNvSpPr>
      </xdr:nvSpPr>
      <xdr:spPr>
        <a:xfrm>
          <a:off x="30270450" y="3738562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219075"/>
    <xdr:sp fLocksText="0">
      <xdr:nvSpPr>
        <xdr:cNvPr id="107" name="Text Box 103"/>
        <xdr:cNvSpPr txBox="1">
          <a:spLocks noChangeArrowheads="1"/>
        </xdr:cNvSpPr>
      </xdr:nvSpPr>
      <xdr:spPr>
        <a:xfrm>
          <a:off x="30270450" y="3738562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95250"/>
    <xdr:sp fLocksText="0">
      <xdr:nvSpPr>
        <xdr:cNvPr id="108" name="Text Box 100"/>
        <xdr:cNvSpPr txBox="1">
          <a:spLocks noChangeArrowheads="1"/>
        </xdr:cNvSpPr>
      </xdr:nvSpPr>
      <xdr:spPr>
        <a:xfrm>
          <a:off x="30270450" y="3738562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95250"/>
    <xdr:sp fLocksText="0">
      <xdr:nvSpPr>
        <xdr:cNvPr id="109" name="Text Box 103"/>
        <xdr:cNvSpPr txBox="1">
          <a:spLocks noChangeArrowheads="1"/>
        </xdr:cNvSpPr>
      </xdr:nvSpPr>
      <xdr:spPr>
        <a:xfrm>
          <a:off x="30270450" y="3738562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104775"/>
    <xdr:sp fLocksText="0">
      <xdr:nvSpPr>
        <xdr:cNvPr id="110" name="Text Box 100"/>
        <xdr:cNvSpPr txBox="1">
          <a:spLocks noChangeArrowheads="1"/>
        </xdr:cNvSpPr>
      </xdr:nvSpPr>
      <xdr:spPr>
        <a:xfrm>
          <a:off x="30270450" y="3738562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104775"/>
    <xdr:sp fLocksText="0">
      <xdr:nvSpPr>
        <xdr:cNvPr id="111" name="Text Box 103"/>
        <xdr:cNvSpPr txBox="1">
          <a:spLocks noChangeArrowheads="1"/>
        </xdr:cNvSpPr>
      </xdr:nvSpPr>
      <xdr:spPr>
        <a:xfrm>
          <a:off x="30270450" y="3738562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104775"/>
    <xdr:sp fLocksText="0">
      <xdr:nvSpPr>
        <xdr:cNvPr id="112" name="Text Box 2871"/>
        <xdr:cNvSpPr txBox="1">
          <a:spLocks noChangeArrowheads="1"/>
        </xdr:cNvSpPr>
      </xdr:nvSpPr>
      <xdr:spPr>
        <a:xfrm>
          <a:off x="30270450" y="3738562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104775"/>
    <xdr:sp fLocksText="0">
      <xdr:nvSpPr>
        <xdr:cNvPr id="113" name="Text Box 2872"/>
        <xdr:cNvSpPr txBox="1">
          <a:spLocks noChangeArrowheads="1"/>
        </xdr:cNvSpPr>
      </xdr:nvSpPr>
      <xdr:spPr>
        <a:xfrm>
          <a:off x="30270450" y="3738562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95250"/>
    <xdr:sp fLocksText="0">
      <xdr:nvSpPr>
        <xdr:cNvPr id="114" name="Text Box 2877"/>
        <xdr:cNvSpPr txBox="1">
          <a:spLocks noChangeArrowheads="1"/>
        </xdr:cNvSpPr>
      </xdr:nvSpPr>
      <xdr:spPr>
        <a:xfrm>
          <a:off x="30270450" y="3738562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95250"/>
    <xdr:sp fLocksText="0">
      <xdr:nvSpPr>
        <xdr:cNvPr id="115" name="Text Box 2878"/>
        <xdr:cNvSpPr txBox="1">
          <a:spLocks noChangeArrowheads="1"/>
        </xdr:cNvSpPr>
      </xdr:nvSpPr>
      <xdr:spPr>
        <a:xfrm>
          <a:off x="30270450" y="3738562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76200"/>
    <xdr:sp fLocksText="0">
      <xdr:nvSpPr>
        <xdr:cNvPr id="116" name="Text Box 2871"/>
        <xdr:cNvSpPr txBox="1">
          <a:spLocks noChangeArrowheads="1"/>
        </xdr:cNvSpPr>
      </xdr:nvSpPr>
      <xdr:spPr>
        <a:xfrm>
          <a:off x="30270450" y="37385625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76200"/>
    <xdr:sp fLocksText="0">
      <xdr:nvSpPr>
        <xdr:cNvPr id="117" name="Text Box 2872"/>
        <xdr:cNvSpPr txBox="1">
          <a:spLocks noChangeArrowheads="1"/>
        </xdr:cNvSpPr>
      </xdr:nvSpPr>
      <xdr:spPr>
        <a:xfrm>
          <a:off x="30270450" y="37385625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66675"/>
    <xdr:sp fLocksText="0">
      <xdr:nvSpPr>
        <xdr:cNvPr id="118" name="Text Box 100"/>
        <xdr:cNvSpPr txBox="1">
          <a:spLocks noChangeArrowheads="1"/>
        </xdr:cNvSpPr>
      </xdr:nvSpPr>
      <xdr:spPr>
        <a:xfrm>
          <a:off x="30270450" y="3738562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66675"/>
    <xdr:sp fLocksText="0">
      <xdr:nvSpPr>
        <xdr:cNvPr id="119" name="Text Box 103"/>
        <xdr:cNvSpPr txBox="1">
          <a:spLocks noChangeArrowheads="1"/>
        </xdr:cNvSpPr>
      </xdr:nvSpPr>
      <xdr:spPr>
        <a:xfrm>
          <a:off x="30270450" y="3738562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66675"/>
    <xdr:sp fLocksText="0">
      <xdr:nvSpPr>
        <xdr:cNvPr id="120" name="Text Box 2877"/>
        <xdr:cNvSpPr txBox="1">
          <a:spLocks noChangeArrowheads="1"/>
        </xdr:cNvSpPr>
      </xdr:nvSpPr>
      <xdr:spPr>
        <a:xfrm>
          <a:off x="30270450" y="3738562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66675"/>
    <xdr:sp fLocksText="0">
      <xdr:nvSpPr>
        <xdr:cNvPr id="121" name="Text Box 2878"/>
        <xdr:cNvSpPr txBox="1">
          <a:spLocks noChangeArrowheads="1"/>
        </xdr:cNvSpPr>
      </xdr:nvSpPr>
      <xdr:spPr>
        <a:xfrm>
          <a:off x="30270450" y="3738562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95250"/>
    <xdr:sp fLocksText="0">
      <xdr:nvSpPr>
        <xdr:cNvPr id="122" name="Text Box 100"/>
        <xdr:cNvSpPr txBox="1">
          <a:spLocks noChangeArrowheads="1"/>
        </xdr:cNvSpPr>
      </xdr:nvSpPr>
      <xdr:spPr>
        <a:xfrm>
          <a:off x="30270450" y="3738562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95250"/>
    <xdr:sp fLocksText="0">
      <xdr:nvSpPr>
        <xdr:cNvPr id="123" name="Text Box 103"/>
        <xdr:cNvSpPr txBox="1">
          <a:spLocks noChangeArrowheads="1"/>
        </xdr:cNvSpPr>
      </xdr:nvSpPr>
      <xdr:spPr>
        <a:xfrm>
          <a:off x="30270450" y="3738562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95250"/>
    <xdr:sp fLocksText="0">
      <xdr:nvSpPr>
        <xdr:cNvPr id="124" name="Text Box 2877"/>
        <xdr:cNvSpPr txBox="1">
          <a:spLocks noChangeArrowheads="1"/>
        </xdr:cNvSpPr>
      </xdr:nvSpPr>
      <xdr:spPr>
        <a:xfrm>
          <a:off x="30270450" y="3738562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95250"/>
    <xdr:sp fLocksText="0">
      <xdr:nvSpPr>
        <xdr:cNvPr id="125" name="Text Box 2878"/>
        <xdr:cNvSpPr txBox="1">
          <a:spLocks noChangeArrowheads="1"/>
        </xdr:cNvSpPr>
      </xdr:nvSpPr>
      <xdr:spPr>
        <a:xfrm>
          <a:off x="30270450" y="3738562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104775"/>
    <xdr:sp fLocksText="0">
      <xdr:nvSpPr>
        <xdr:cNvPr id="126" name="Text Box 100"/>
        <xdr:cNvSpPr txBox="1">
          <a:spLocks noChangeArrowheads="1"/>
        </xdr:cNvSpPr>
      </xdr:nvSpPr>
      <xdr:spPr>
        <a:xfrm>
          <a:off x="30270450" y="3738562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79</xdr:row>
      <xdr:rowOff>0</xdr:rowOff>
    </xdr:from>
    <xdr:ext cx="0" cy="104775"/>
    <xdr:sp fLocksText="0">
      <xdr:nvSpPr>
        <xdr:cNvPr id="127" name="Text Box 103"/>
        <xdr:cNvSpPr txBox="1">
          <a:spLocks noChangeArrowheads="1"/>
        </xdr:cNvSpPr>
      </xdr:nvSpPr>
      <xdr:spPr>
        <a:xfrm>
          <a:off x="30270450" y="3738562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219075"/>
    <xdr:sp fLocksText="0">
      <xdr:nvSpPr>
        <xdr:cNvPr id="128" name="Text Box 100"/>
        <xdr:cNvSpPr txBox="1">
          <a:spLocks noChangeArrowheads="1"/>
        </xdr:cNvSpPr>
      </xdr:nvSpPr>
      <xdr:spPr>
        <a:xfrm>
          <a:off x="30270450" y="3722370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219075"/>
    <xdr:sp fLocksText="0">
      <xdr:nvSpPr>
        <xdr:cNvPr id="129" name="Text Box 103"/>
        <xdr:cNvSpPr txBox="1">
          <a:spLocks noChangeArrowheads="1"/>
        </xdr:cNvSpPr>
      </xdr:nvSpPr>
      <xdr:spPr>
        <a:xfrm>
          <a:off x="30270450" y="3722370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219075"/>
    <xdr:sp fLocksText="0">
      <xdr:nvSpPr>
        <xdr:cNvPr id="130" name="Text Box 100"/>
        <xdr:cNvSpPr txBox="1">
          <a:spLocks noChangeArrowheads="1"/>
        </xdr:cNvSpPr>
      </xdr:nvSpPr>
      <xdr:spPr>
        <a:xfrm>
          <a:off x="30270450" y="3722370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219075"/>
    <xdr:sp fLocksText="0">
      <xdr:nvSpPr>
        <xdr:cNvPr id="131" name="Text Box 103"/>
        <xdr:cNvSpPr txBox="1">
          <a:spLocks noChangeArrowheads="1"/>
        </xdr:cNvSpPr>
      </xdr:nvSpPr>
      <xdr:spPr>
        <a:xfrm>
          <a:off x="30270450" y="37223700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95250"/>
    <xdr:sp fLocksText="0">
      <xdr:nvSpPr>
        <xdr:cNvPr id="132" name="Text Box 100"/>
        <xdr:cNvSpPr txBox="1">
          <a:spLocks noChangeArrowheads="1"/>
        </xdr:cNvSpPr>
      </xdr:nvSpPr>
      <xdr:spPr>
        <a:xfrm>
          <a:off x="30270450" y="372237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95250"/>
    <xdr:sp fLocksText="0">
      <xdr:nvSpPr>
        <xdr:cNvPr id="133" name="Text Box 103"/>
        <xdr:cNvSpPr txBox="1">
          <a:spLocks noChangeArrowheads="1"/>
        </xdr:cNvSpPr>
      </xdr:nvSpPr>
      <xdr:spPr>
        <a:xfrm>
          <a:off x="30270450" y="372237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104775"/>
    <xdr:sp fLocksText="0">
      <xdr:nvSpPr>
        <xdr:cNvPr id="134" name="Text Box 100"/>
        <xdr:cNvSpPr txBox="1">
          <a:spLocks noChangeArrowheads="1"/>
        </xdr:cNvSpPr>
      </xdr:nvSpPr>
      <xdr:spPr>
        <a:xfrm>
          <a:off x="30270450" y="372237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104775"/>
    <xdr:sp fLocksText="0">
      <xdr:nvSpPr>
        <xdr:cNvPr id="135" name="Text Box 103"/>
        <xdr:cNvSpPr txBox="1">
          <a:spLocks noChangeArrowheads="1"/>
        </xdr:cNvSpPr>
      </xdr:nvSpPr>
      <xdr:spPr>
        <a:xfrm>
          <a:off x="30270450" y="372237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104775"/>
    <xdr:sp fLocksText="0">
      <xdr:nvSpPr>
        <xdr:cNvPr id="136" name="Text Box 2871"/>
        <xdr:cNvSpPr txBox="1">
          <a:spLocks noChangeArrowheads="1"/>
        </xdr:cNvSpPr>
      </xdr:nvSpPr>
      <xdr:spPr>
        <a:xfrm>
          <a:off x="30270450" y="372237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104775"/>
    <xdr:sp fLocksText="0">
      <xdr:nvSpPr>
        <xdr:cNvPr id="137" name="Text Box 2872"/>
        <xdr:cNvSpPr txBox="1">
          <a:spLocks noChangeArrowheads="1"/>
        </xdr:cNvSpPr>
      </xdr:nvSpPr>
      <xdr:spPr>
        <a:xfrm>
          <a:off x="30270450" y="372237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95250"/>
    <xdr:sp fLocksText="0">
      <xdr:nvSpPr>
        <xdr:cNvPr id="138" name="Text Box 2877"/>
        <xdr:cNvSpPr txBox="1">
          <a:spLocks noChangeArrowheads="1"/>
        </xdr:cNvSpPr>
      </xdr:nvSpPr>
      <xdr:spPr>
        <a:xfrm>
          <a:off x="30270450" y="372237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95250"/>
    <xdr:sp fLocksText="0">
      <xdr:nvSpPr>
        <xdr:cNvPr id="139" name="Text Box 2878"/>
        <xdr:cNvSpPr txBox="1">
          <a:spLocks noChangeArrowheads="1"/>
        </xdr:cNvSpPr>
      </xdr:nvSpPr>
      <xdr:spPr>
        <a:xfrm>
          <a:off x="30270450" y="372237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76200"/>
    <xdr:sp fLocksText="0">
      <xdr:nvSpPr>
        <xdr:cNvPr id="140" name="Text Box 2871"/>
        <xdr:cNvSpPr txBox="1">
          <a:spLocks noChangeArrowheads="1"/>
        </xdr:cNvSpPr>
      </xdr:nvSpPr>
      <xdr:spPr>
        <a:xfrm>
          <a:off x="30270450" y="37223700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76200"/>
    <xdr:sp fLocksText="0">
      <xdr:nvSpPr>
        <xdr:cNvPr id="141" name="Text Box 2872"/>
        <xdr:cNvSpPr txBox="1">
          <a:spLocks noChangeArrowheads="1"/>
        </xdr:cNvSpPr>
      </xdr:nvSpPr>
      <xdr:spPr>
        <a:xfrm>
          <a:off x="30270450" y="37223700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66675"/>
    <xdr:sp fLocksText="0">
      <xdr:nvSpPr>
        <xdr:cNvPr id="142" name="Text Box 100"/>
        <xdr:cNvSpPr txBox="1">
          <a:spLocks noChangeArrowheads="1"/>
        </xdr:cNvSpPr>
      </xdr:nvSpPr>
      <xdr:spPr>
        <a:xfrm>
          <a:off x="30270450" y="3722370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66675"/>
    <xdr:sp fLocksText="0">
      <xdr:nvSpPr>
        <xdr:cNvPr id="143" name="Text Box 103"/>
        <xdr:cNvSpPr txBox="1">
          <a:spLocks noChangeArrowheads="1"/>
        </xdr:cNvSpPr>
      </xdr:nvSpPr>
      <xdr:spPr>
        <a:xfrm>
          <a:off x="30270450" y="3722370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66675"/>
    <xdr:sp fLocksText="0">
      <xdr:nvSpPr>
        <xdr:cNvPr id="144" name="Text Box 2877"/>
        <xdr:cNvSpPr txBox="1">
          <a:spLocks noChangeArrowheads="1"/>
        </xdr:cNvSpPr>
      </xdr:nvSpPr>
      <xdr:spPr>
        <a:xfrm>
          <a:off x="30270450" y="3722370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66675"/>
    <xdr:sp fLocksText="0">
      <xdr:nvSpPr>
        <xdr:cNvPr id="145" name="Text Box 2878"/>
        <xdr:cNvSpPr txBox="1">
          <a:spLocks noChangeArrowheads="1"/>
        </xdr:cNvSpPr>
      </xdr:nvSpPr>
      <xdr:spPr>
        <a:xfrm>
          <a:off x="30270450" y="37223700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95250"/>
    <xdr:sp fLocksText="0">
      <xdr:nvSpPr>
        <xdr:cNvPr id="146" name="Text Box 100"/>
        <xdr:cNvSpPr txBox="1">
          <a:spLocks noChangeArrowheads="1"/>
        </xdr:cNvSpPr>
      </xdr:nvSpPr>
      <xdr:spPr>
        <a:xfrm>
          <a:off x="30270450" y="372237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95250"/>
    <xdr:sp fLocksText="0">
      <xdr:nvSpPr>
        <xdr:cNvPr id="147" name="Text Box 103"/>
        <xdr:cNvSpPr txBox="1">
          <a:spLocks noChangeArrowheads="1"/>
        </xdr:cNvSpPr>
      </xdr:nvSpPr>
      <xdr:spPr>
        <a:xfrm>
          <a:off x="30270450" y="372237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95250"/>
    <xdr:sp fLocksText="0">
      <xdr:nvSpPr>
        <xdr:cNvPr id="148" name="Text Box 2877"/>
        <xdr:cNvSpPr txBox="1">
          <a:spLocks noChangeArrowheads="1"/>
        </xdr:cNvSpPr>
      </xdr:nvSpPr>
      <xdr:spPr>
        <a:xfrm>
          <a:off x="30270450" y="372237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95250"/>
    <xdr:sp fLocksText="0">
      <xdr:nvSpPr>
        <xdr:cNvPr id="149" name="Text Box 2878"/>
        <xdr:cNvSpPr txBox="1">
          <a:spLocks noChangeArrowheads="1"/>
        </xdr:cNvSpPr>
      </xdr:nvSpPr>
      <xdr:spPr>
        <a:xfrm>
          <a:off x="30270450" y="37223700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104775"/>
    <xdr:sp fLocksText="0">
      <xdr:nvSpPr>
        <xdr:cNvPr id="150" name="Text Box 100"/>
        <xdr:cNvSpPr txBox="1">
          <a:spLocks noChangeArrowheads="1"/>
        </xdr:cNvSpPr>
      </xdr:nvSpPr>
      <xdr:spPr>
        <a:xfrm>
          <a:off x="30270450" y="372237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78</xdr:row>
      <xdr:rowOff>0</xdr:rowOff>
    </xdr:from>
    <xdr:ext cx="0" cy="104775"/>
    <xdr:sp fLocksText="0">
      <xdr:nvSpPr>
        <xdr:cNvPr id="151" name="Text Box 103"/>
        <xdr:cNvSpPr txBox="1">
          <a:spLocks noChangeArrowheads="1"/>
        </xdr:cNvSpPr>
      </xdr:nvSpPr>
      <xdr:spPr>
        <a:xfrm>
          <a:off x="30270450" y="37223700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219075"/>
    <xdr:sp fLocksText="0">
      <xdr:nvSpPr>
        <xdr:cNvPr id="152" name="Text Box 100"/>
        <xdr:cNvSpPr txBox="1">
          <a:spLocks noChangeArrowheads="1"/>
        </xdr:cNvSpPr>
      </xdr:nvSpPr>
      <xdr:spPr>
        <a:xfrm>
          <a:off x="30270450" y="3770947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219075"/>
    <xdr:sp fLocksText="0">
      <xdr:nvSpPr>
        <xdr:cNvPr id="153" name="Text Box 103"/>
        <xdr:cNvSpPr txBox="1">
          <a:spLocks noChangeArrowheads="1"/>
        </xdr:cNvSpPr>
      </xdr:nvSpPr>
      <xdr:spPr>
        <a:xfrm>
          <a:off x="30270450" y="3770947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219075"/>
    <xdr:sp fLocksText="0">
      <xdr:nvSpPr>
        <xdr:cNvPr id="154" name="Text Box 100"/>
        <xdr:cNvSpPr txBox="1">
          <a:spLocks noChangeArrowheads="1"/>
        </xdr:cNvSpPr>
      </xdr:nvSpPr>
      <xdr:spPr>
        <a:xfrm>
          <a:off x="30270450" y="3770947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219075"/>
    <xdr:sp fLocksText="0">
      <xdr:nvSpPr>
        <xdr:cNvPr id="155" name="Text Box 103"/>
        <xdr:cNvSpPr txBox="1">
          <a:spLocks noChangeArrowheads="1"/>
        </xdr:cNvSpPr>
      </xdr:nvSpPr>
      <xdr:spPr>
        <a:xfrm>
          <a:off x="30270450" y="37709475"/>
          <a:ext cx="0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95250"/>
    <xdr:sp fLocksText="0">
      <xdr:nvSpPr>
        <xdr:cNvPr id="156" name="Text Box 100"/>
        <xdr:cNvSpPr txBox="1">
          <a:spLocks noChangeArrowheads="1"/>
        </xdr:cNvSpPr>
      </xdr:nvSpPr>
      <xdr:spPr>
        <a:xfrm>
          <a:off x="30270450" y="377094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95250"/>
    <xdr:sp fLocksText="0">
      <xdr:nvSpPr>
        <xdr:cNvPr id="157" name="Text Box 103"/>
        <xdr:cNvSpPr txBox="1">
          <a:spLocks noChangeArrowheads="1"/>
        </xdr:cNvSpPr>
      </xdr:nvSpPr>
      <xdr:spPr>
        <a:xfrm>
          <a:off x="30270450" y="377094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104775"/>
    <xdr:sp fLocksText="0">
      <xdr:nvSpPr>
        <xdr:cNvPr id="158" name="Text Box 100"/>
        <xdr:cNvSpPr txBox="1">
          <a:spLocks noChangeArrowheads="1"/>
        </xdr:cNvSpPr>
      </xdr:nvSpPr>
      <xdr:spPr>
        <a:xfrm>
          <a:off x="30270450" y="377094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104775"/>
    <xdr:sp fLocksText="0">
      <xdr:nvSpPr>
        <xdr:cNvPr id="159" name="Text Box 103"/>
        <xdr:cNvSpPr txBox="1">
          <a:spLocks noChangeArrowheads="1"/>
        </xdr:cNvSpPr>
      </xdr:nvSpPr>
      <xdr:spPr>
        <a:xfrm>
          <a:off x="30270450" y="377094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104775"/>
    <xdr:sp fLocksText="0">
      <xdr:nvSpPr>
        <xdr:cNvPr id="160" name="Text Box 2871"/>
        <xdr:cNvSpPr txBox="1">
          <a:spLocks noChangeArrowheads="1"/>
        </xdr:cNvSpPr>
      </xdr:nvSpPr>
      <xdr:spPr>
        <a:xfrm>
          <a:off x="30270450" y="377094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104775"/>
    <xdr:sp fLocksText="0">
      <xdr:nvSpPr>
        <xdr:cNvPr id="161" name="Text Box 2872"/>
        <xdr:cNvSpPr txBox="1">
          <a:spLocks noChangeArrowheads="1"/>
        </xdr:cNvSpPr>
      </xdr:nvSpPr>
      <xdr:spPr>
        <a:xfrm>
          <a:off x="30270450" y="377094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95250"/>
    <xdr:sp fLocksText="0">
      <xdr:nvSpPr>
        <xdr:cNvPr id="162" name="Text Box 2877"/>
        <xdr:cNvSpPr txBox="1">
          <a:spLocks noChangeArrowheads="1"/>
        </xdr:cNvSpPr>
      </xdr:nvSpPr>
      <xdr:spPr>
        <a:xfrm>
          <a:off x="30270450" y="377094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95250"/>
    <xdr:sp fLocksText="0">
      <xdr:nvSpPr>
        <xdr:cNvPr id="163" name="Text Box 2878"/>
        <xdr:cNvSpPr txBox="1">
          <a:spLocks noChangeArrowheads="1"/>
        </xdr:cNvSpPr>
      </xdr:nvSpPr>
      <xdr:spPr>
        <a:xfrm>
          <a:off x="30270450" y="377094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76200"/>
    <xdr:sp fLocksText="0">
      <xdr:nvSpPr>
        <xdr:cNvPr id="164" name="Text Box 2871"/>
        <xdr:cNvSpPr txBox="1">
          <a:spLocks noChangeArrowheads="1"/>
        </xdr:cNvSpPr>
      </xdr:nvSpPr>
      <xdr:spPr>
        <a:xfrm>
          <a:off x="30270450" y="37709475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76200"/>
    <xdr:sp fLocksText="0">
      <xdr:nvSpPr>
        <xdr:cNvPr id="165" name="Text Box 2872"/>
        <xdr:cNvSpPr txBox="1">
          <a:spLocks noChangeArrowheads="1"/>
        </xdr:cNvSpPr>
      </xdr:nvSpPr>
      <xdr:spPr>
        <a:xfrm>
          <a:off x="30270450" y="37709475"/>
          <a:ext cx="0" cy="762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66675"/>
    <xdr:sp fLocksText="0">
      <xdr:nvSpPr>
        <xdr:cNvPr id="166" name="Text Box 100"/>
        <xdr:cNvSpPr txBox="1">
          <a:spLocks noChangeArrowheads="1"/>
        </xdr:cNvSpPr>
      </xdr:nvSpPr>
      <xdr:spPr>
        <a:xfrm>
          <a:off x="30270450" y="377094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66675"/>
    <xdr:sp fLocksText="0">
      <xdr:nvSpPr>
        <xdr:cNvPr id="167" name="Text Box 103"/>
        <xdr:cNvSpPr txBox="1">
          <a:spLocks noChangeArrowheads="1"/>
        </xdr:cNvSpPr>
      </xdr:nvSpPr>
      <xdr:spPr>
        <a:xfrm>
          <a:off x="30270450" y="377094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66675"/>
    <xdr:sp fLocksText="0">
      <xdr:nvSpPr>
        <xdr:cNvPr id="168" name="Text Box 2877"/>
        <xdr:cNvSpPr txBox="1">
          <a:spLocks noChangeArrowheads="1"/>
        </xdr:cNvSpPr>
      </xdr:nvSpPr>
      <xdr:spPr>
        <a:xfrm>
          <a:off x="30270450" y="377094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66675"/>
    <xdr:sp fLocksText="0">
      <xdr:nvSpPr>
        <xdr:cNvPr id="169" name="Text Box 2878"/>
        <xdr:cNvSpPr txBox="1">
          <a:spLocks noChangeArrowheads="1"/>
        </xdr:cNvSpPr>
      </xdr:nvSpPr>
      <xdr:spPr>
        <a:xfrm>
          <a:off x="30270450" y="377094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95250"/>
    <xdr:sp fLocksText="0">
      <xdr:nvSpPr>
        <xdr:cNvPr id="170" name="Text Box 100"/>
        <xdr:cNvSpPr txBox="1">
          <a:spLocks noChangeArrowheads="1"/>
        </xdr:cNvSpPr>
      </xdr:nvSpPr>
      <xdr:spPr>
        <a:xfrm>
          <a:off x="30270450" y="377094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95250"/>
    <xdr:sp fLocksText="0">
      <xdr:nvSpPr>
        <xdr:cNvPr id="171" name="Text Box 103"/>
        <xdr:cNvSpPr txBox="1">
          <a:spLocks noChangeArrowheads="1"/>
        </xdr:cNvSpPr>
      </xdr:nvSpPr>
      <xdr:spPr>
        <a:xfrm>
          <a:off x="30270450" y="377094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95250"/>
    <xdr:sp fLocksText="0">
      <xdr:nvSpPr>
        <xdr:cNvPr id="172" name="Text Box 2877"/>
        <xdr:cNvSpPr txBox="1">
          <a:spLocks noChangeArrowheads="1"/>
        </xdr:cNvSpPr>
      </xdr:nvSpPr>
      <xdr:spPr>
        <a:xfrm>
          <a:off x="30270450" y="377094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95250"/>
    <xdr:sp fLocksText="0">
      <xdr:nvSpPr>
        <xdr:cNvPr id="173" name="Text Box 2878"/>
        <xdr:cNvSpPr txBox="1">
          <a:spLocks noChangeArrowheads="1"/>
        </xdr:cNvSpPr>
      </xdr:nvSpPr>
      <xdr:spPr>
        <a:xfrm>
          <a:off x="30270450" y="37709475"/>
          <a:ext cx="0" cy="952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104775"/>
    <xdr:sp fLocksText="0">
      <xdr:nvSpPr>
        <xdr:cNvPr id="174" name="Text Box 100"/>
        <xdr:cNvSpPr txBox="1">
          <a:spLocks noChangeArrowheads="1"/>
        </xdr:cNvSpPr>
      </xdr:nvSpPr>
      <xdr:spPr>
        <a:xfrm>
          <a:off x="30270450" y="377094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81</xdr:row>
      <xdr:rowOff>0</xdr:rowOff>
    </xdr:from>
    <xdr:ext cx="0" cy="104775"/>
    <xdr:sp fLocksText="0">
      <xdr:nvSpPr>
        <xdr:cNvPr id="175" name="Text Box 103"/>
        <xdr:cNvSpPr txBox="1">
          <a:spLocks noChangeArrowheads="1"/>
        </xdr:cNvSpPr>
      </xdr:nvSpPr>
      <xdr:spPr>
        <a:xfrm>
          <a:off x="30270450" y="37709475"/>
          <a:ext cx="0" cy="104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65</xdr:row>
      <xdr:rowOff>0</xdr:rowOff>
    </xdr:from>
    <xdr:ext cx="0" cy="257175"/>
    <xdr:sp fLocksText="0">
      <xdr:nvSpPr>
        <xdr:cNvPr id="176" name="Text Box 100"/>
        <xdr:cNvSpPr txBox="1">
          <a:spLocks noChangeArrowheads="1"/>
        </xdr:cNvSpPr>
      </xdr:nvSpPr>
      <xdr:spPr>
        <a:xfrm>
          <a:off x="30270450" y="308895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65</xdr:row>
      <xdr:rowOff>0</xdr:rowOff>
    </xdr:from>
    <xdr:ext cx="0" cy="257175"/>
    <xdr:sp fLocksText="0">
      <xdr:nvSpPr>
        <xdr:cNvPr id="177" name="Text Box 103"/>
        <xdr:cNvSpPr txBox="1">
          <a:spLocks noChangeArrowheads="1"/>
        </xdr:cNvSpPr>
      </xdr:nvSpPr>
      <xdr:spPr>
        <a:xfrm>
          <a:off x="30270450" y="308895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65</xdr:row>
      <xdr:rowOff>0</xdr:rowOff>
    </xdr:from>
    <xdr:ext cx="0" cy="66675"/>
    <xdr:sp fLocksText="0">
      <xdr:nvSpPr>
        <xdr:cNvPr id="178" name="Text Box 100"/>
        <xdr:cNvSpPr txBox="1">
          <a:spLocks noChangeArrowheads="1"/>
        </xdr:cNvSpPr>
      </xdr:nvSpPr>
      <xdr:spPr>
        <a:xfrm>
          <a:off x="30270450" y="308895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65</xdr:row>
      <xdr:rowOff>0</xdr:rowOff>
    </xdr:from>
    <xdr:ext cx="0" cy="66675"/>
    <xdr:sp fLocksText="0">
      <xdr:nvSpPr>
        <xdr:cNvPr id="179" name="Text Box 103"/>
        <xdr:cNvSpPr txBox="1">
          <a:spLocks noChangeArrowheads="1"/>
        </xdr:cNvSpPr>
      </xdr:nvSpPr>
      <xdr:spPr>
        <a:xfrm>
          <a:off x="30270450" y="308895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65</xdr:row>
      <xdr:rowOff>0</xdr:rowOff>
    </xdr:from>
    <xdr:ext cx="0" cy="228600"/>
    <xdr:sp fLocksText="0">
      <xdr:nvSpPr>
        <xdr:cNvPr id="180" name="Text Box 140"/>
        <xdr:cNvSpPr txBox="1">
          <a:spLocks noChangeArrowheads="1"/>
        </xdr:cNvSpPr>
      </xdr:nvSpPr>
      <xdr:spPr>
        <a:xfrm>
          <a:off x="30270450" y="308895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65</xdr:row>
      <xdr:rowOff>0</xdr:rowOff>
    </xdr:from>
    <xdr:ext cx="0" cy="228600"/>
    <xdr:sp fLocksText="0">
      <xdr:nvSpPr>
        <xdr:cNvPr id="181" name="Text Box 141"/>
        <xdr:cNvSpPr txBox="1">
          <a:spLocks noChangeArrowheads="1"/>
        </xdr:cNvSpPr>
      </xdr:nvSpPr>
      <xdr:spPr>
        <a:xfrm>
          <a:off x="30270450" y="308895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0" cy="257175"/>
    <xdr:sp fLocksText="0">
      <xdr:nvSpPr>
        <xdr:cNvPr id="182" name="Text Box 100"/>
        <xdr:cNvSpPr txBox="1">
          <a:spLocks noChangeArrowheads="1"/>
        </xdr:cNvSpPr>
      </xdr:nvSpPr>
      <xdr:spPr>
        <a:xfrm>
          <a:off x="30270450" y="247173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0" cy="257175"/>
    <xdr:sp fLocksText="0">
      <xdr:nvSpPr>
        <xdr:cNvPr id="183" name="Text Box 103"/>
        <xdr:cNvSpPr txBox="1">
          <a:spLocks noChangeArrowheads="1"/>
        </xdr:cNvSpPr>
      </xdr:nvSpPr>
      <xdr:spPr>
        <a:xfrm>
          <a:off x="30270450" y="247173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0" cy="66675"/>
    <xdr:sp fLocksText="0">
      <xdr:nvSpPr>
        <xdr:cNvPr id="184" name="Text Box 100"/>
        <xdr:cNvSpPr txBox="1">
          <a:spLocks noChangeArrowheads="1"/>
        </xdr:cNvSpPr>
      </xdr:nvSpPr>
      <xdr:spPr>
        <a:xfrm>
          <a:off x="30270450" y="247173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0" cy="66675"/>
    <xdr:sp fLocksText="0">
      <xdr:nvSpPr>
        <xdr:cNvPr id="185" name="Text Box 103"/>
        <xdr:cNvSpPr txBox="1">
          <a:spLocks noChangeArrowheads="1"/>
        </xdr:cNvSpPr>
      </xdr:nvSpPr>
      <xdr:spPr>
        <a:xfrm>
          <a:off x="30270450" y="247173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0" cy="228600"/>
    <xdr:sp fLocksText="0">
      <xdr:nvSpPr>
        <xdr:cNvPr id="186" name="Text Box 140"/>
        <xdr:cNvSpPr txBox="1">
          <a:spLocks noChangeArrowheads="1"/>
        </xdr:cNvSpPr>
      </xdr:nvSpPr>
      <xdr:spPr>
        <a:xfrm>
          <a:off x="30270450" y="247173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0" cy="228600"/>
    <xdr:sp fLocksText="0">
      <xdr:nvSpPr>
        <xdr:cNvPr id="187" name="Text Box 141"/>
        <xdr:cNvSpPr txBox="1">
          <a:spLocks noChangeArrowheads="1"/>
        </xdr:cNvSpPr>
      </xdr:nvSpPr>
      <xdr:spPr>
        <a:xfrm>
          <a:off x="30270450" y="247173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47</xdr:row>
      <xdr:rowOff>0</xdr:rowOff>
    </xdr:from>
    <xdr:ext cx="0" cy="257175"/>
    <xdr:sp fLocksText="0">
      <xdr:nvSpPr>
        <xdr:cNvPr id="188" name="Text Box 100"/>
        <xdr:cNvSpPr txBox="1">
          <a:spLocks noChangeArrowheads="1"/>
        </xdr:cNvSpPr>
      </xdr:nvSpPr>
      <xdr:spPr>
        <a:xfrm>
          <a:off x="30270450" y="216312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47</xdr:row>
      <xdr:rowOff>0</xdr:rowOff>
    </xdr:from>
    <xdr:ext cx="0" cy="257175"/>
    <xdr:sp fLocksText="0">
      <xdr:nvSpPr>
        <xdr:cNvPr id="189" name="Text Box 103"/>
        <xdr:cNvSpPr txBox="1">
          <a:spLocks noChangeArrowheads="1"/>
        </xdr:cNvSpPr>
      </xdr:nvSpPr>
      <xdr:spPr>
        <a:xfrm>
          <a:off x="30270450" y="216312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47</xdr:row>
      <xdr:rowOff>0</xdr:rowOff>
    </xdr:from>
    <xdr:ext cx="0" cy="66675"/>
    <xdr:sp fLocksText="0">
      <xdr:nvSpPr>
        <xdr:cNvPr id="190" name="Text Box 100"/>
        <xdr:cNvSpPr txBox="1">
          <a:spLocks noChangeArrowheads="1"/>
        </xdr:cNvSpPr>
      </xdr:nvSpPr>
      <xdr:spPr>
        <a:xfrm>
          <a:off x="30270450" y="216312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47</xdr:row>
      <xdr:rowOff>0</xdr:rowOff>
    </xdr:from>
    <xdr:ext cx="0" cy="66675"/>
    <xdr:sp fLocksText="0">
      <xdr:nvSpPr>
        <xdr:cNvPr id="191" name="Text Box 103"/>
        <xdr:cNvSpPr txBox="1">
          <a:spLocks noChangeArrowheads="1"/>
        </xdr:cNvSpPr>
      </xdr:nvSpPr>
      <xdr:spPr>
        <a:xfrm>
          <a:off x="30270450" y="216312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47</xdr:row>
      <xdr:rowOff>0</xdr:rowOff>
    </xdr:from>
    <xdr:ext cx="0" cy="228600"/>
    <xdr:sp fLocksText="0">
      <xdr:nvSpPr>
        <xdr:cNvPr id="192" name="Text Box 140"/>
        <xdr:cNvSpPr txBox="1">
          <a:spLocks noChangeArrowheads="1"/>
        </xdr:cNvSpPr>
      </xdr:nvSpPr>
      <xdr:spPr>
        <a:xfrm>
          <a:off x="30270450" y="216312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47</xdr:row>
      <xdr:rowOff>0</xdr:rowOff>
    </xdr:from>
    <xdr:ext cx="0" cy="228600"/>
    <xdr:sp fLocksText="0">
      <xdr:nvSpPr>
        <xdr:cNvPr id="193" name="Text Box 141"/>
        <xdr:cNvSpPr txBox="1">
          <a:spLocks noChangeArrowheads="1"/>
        </xdr:cNvSpPr>
      </xdr:nvSpPr>
      <xdr:spPr>
        <a:xfrm>
          <a:off x="30270450" y="216312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41</xdr:row>
      <xdr:rowOff>0</xdr:rowOff>
    </xdr:from>
    <xdr:ext cx="0" cy="257175"/>
    <xdr:sp fLocksText="0">
      <xdr:nvSpPr>
        <xdr:cNvPr id="194" name="Text Box 100"/>
        <xdr:cNvSpPr txBox="1">
          <a:spLocks noChangeArrowheads="1"/>
        </xdr:cNvSpPr>
      </xdr:nvSpPr>
      <xdr:spPr>
        <a:xfrm>
          <a:off x="30270450" y="185451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41</xdr:row>
      <xdr:rowOff>0</xdr:rowOff>
    </xdr:from>
    <xdr:ext cx="0" cy="257175"/>
    <xdr:sp fLocksText="0">
      <xdr:nvSpPr>
        <xdr:cNvPr id="195" name="Text Box 103"/>
        <xdr:cNvSpPr txBox="1">
          <a:spLocks noChangeArrowheads="1"/>
        </xdr:cNvSpPr>
      </xdr:nvSpPr>
      <xdr:spPr>
        <a:xfrm>
          <a:off x="30270450" y="185451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41</xdr:row>
      <xdr:rowOff>0</xdr:rowOff>
    </xdr:from>
    <xdr:ext cx="0" cy="66675"/>
    <xdr:sp fLocksText="0">
      <xdr:nvSpPr>
        <xdr:cNvPr id="196" name="Text Box 100"/>
        <xdr:cNvSpPr txBox="1">
          <a:spLocks noChangeArrowheads="1"/>
        </xdr:cNvSpPr>
      </xdr:nvSpPr>
      <xdr:spPr>
        <a:xfrm>
          <a:off x="30270450" y="185451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41</xdr:row>
      <xdr:rowOff>0</xdr:rowOff>
    </xdr:from>
    <xdr:ext cx="0" cy="66675"/>
    <xdr:sp fLocksText="0">
      <xdr:nvSpPr>
        <xdr:cNvPr id="197" name="Text Box 103"/>
        <xdr:cNvSpPr txBox="1">
          <a:spLocks noChangeArrowheads="1"/>
        </xdr:cNvSpPr>
      </xdr:nvSpPr>
      <xdr:spPr>
        <a:xfrm>
          <a:off x="30270450" y="185451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41</xdr:row>
      <xdr:rowOff>0</xdr:rowOff>
    </xdr:from>
    <xdr:ext cx="0" cy="228600"/>
    <xdr:sp fLocksText="0">
      <xdr:nvSpPr>
        <xdr:cNvPr id="198" name="Text Box 140"/>
        <xdr:cNvSpPr txBox="1">
          <a:spLocks noChangeArrowheads="1"/>
        </xdr:cNvSpPr>
      </xdr:nvSpPr>
      <xdr:spPr>
        <a:xfrm>
          <a:off x="30270450" y="185451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41</xdr:row>
      <xdr:rowOff>0</xdr:rowOff>
    </xdr:from>
    <xdr:ext cx="0" cy="228600"/>
    <xdr:sp fLocksText="0">
      <xdr:nvSpPr>
        <xdr:cNvPr id="199" name="Text Box 141"/>
        <xdr:cNvSpPr txBox="1">
          <a:spLocks noChangeArrowheads="1"/>
        </xdr:cNvSpPr>
      </xdr:nvSpPr>
      <xdr:spPr>
        <a:xfrm>
          <a:off x="30270450" y="185451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59</xdr:row>
      <xdr:rowOff>0</xdr:rowOff>
    </xdr:from>
    <xdr:ext cx="0" cy="257175"/>
    <xdr:sp fLocksText="0">
      <xdr:nvSpPr>
        <xdr:cNvPr id="200" name="Text Box 100"/>
        <xdr:cNvSpPr txBox="1">
          <a:spLocks noChangeArrowheads="1"/>
        </xdr:cNvSpPr>
      </xdr:nvSpPr>
      <xdr:spPr>
        <a:xfrm>
          <a:off x="30270450" y="278034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59</xdr:row>
      <xdr:rowOff>0</xdr:rowOff>
    </xdr:from>
    <xdr:ext cx="0" cy="257175"/>
    <xdr:sp fLocksText="0">
      <xdr:nvSpPr>
        <xdr:cNvPr id="201" name="Text Box 103"/>
        <xdr:cNvSpPr txBox="1">
          <a:spLocks noChangeArrowheads="1"/>
        </xdr:cNvSpPr>
      </xdr:nvSpPr>
      <xdr:spPr>
        <a:xfrm>
          <a:off x="30270450" y="27803475"/>
          <a:ext cx="0" cy="2571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59</xdr:row>
      <xdr:rowOff>0</xdr:rowOff>
    </xdr:from>
    <xdr:ext cx="0" cy="66675"/>
    <xdr:sp fLocksText="0">
      <xdr:nvSpPr>
        <xdr:cNvPr id="202" name="Text Box 100"/>
        <xdr:cNvSpPr txBox="1">
          <a:spLocks noChangeArrowheads="1"/>
        </xdr:cNvSpPr>
      </xdr:nvSpPr>
      <xdr:spPr>
        <a:xfrm>
          <a:off x="30270450" y="278034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59</xdr:row>
      <xdr:rowOff>0</xdr:rowOff>
    </xdr:from>
    <xdr:ext cx="0" cy="66675"/>
    <xdr:sp fLocksText="0">
      <xdr:nvSpPr>
        <xdr:cNvPr id="203" name="Text Box 103"/>
        <xdr:cNvSpPr txBox="1">
          <a:spLocks noChangeArrowheads="1"/>
        </xdr:cNvSpPr>
      </xdr:nvSpPr>
      <xdr:spPr>
        <a:xfrm>
          <a:off x="30270450" y="27803475"/>
          <a:ext cx="0" cy="666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59</xdr:row>
      <xdr:rowOff>0</xdr:rowOff>
    </xdr:from>
    <xdr:ext cx="0" cy="228600"/>
    <xdr:sp fLocksText="0">
      <xdr:nvSpPr>
        <xdr:cNvPr id="204" name="Text Box 140"/>
        <xdr:cNvSpPr txBox="1">
          <a:spLocks noChangeArrowheads="1"/>
        </xdr:cNvSpPr>
      </xdr:nvSpPr>
      <xdr:spPr>
        <a:xfrm>
          <a:off x="30270450" y="278034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59</xdr:row>
      <xdr:rowOff>0</xdr:rowOff>
    </xdr:from>
    <xdr:ext cx="0" cy="228600"/>
    <xdr:sp fLocksText="0">
      <xdr:nvSpPr>
        <xdr:cNvPr id="205" name="Text Box 141"/>
        <xdr:cNvSpPr txBox="1">
          <a:spLocks noChangeArrowheads="1"/>
        </xdr:cNvSpPr>
      </xdr:nvSpPr>
      <xdr:spPr>
        <a:xfrm>
          <a:off x="30270450" y="27803475"/>
          <a:ext cx="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381000</xdr:colOff>
      <xdr:row>5</xdr:row>
      <xdr:rowOff>0</xdr:rowOff>
    </xdr:from>
    <xdr:ext cx="0" cy="9525"/>
    <xdr:sp>
      <xdr:nvSpPr>
        <xdr:cNvPr id="206" name="Rectangle 134"/>
        <xdr:cNvSpPr>
          <a:spLocks/>
        </xdr:cNvSpPr>
      </xdr:nvSpPr>
      <xdr:spPr>
        <a:xfrm>
          <a:off x="23574375" y="17526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IDENTIFICACIÓN DE PELIGROS Y EVALUACIÓN DE RIESGOS (IPER)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isk%20Assessments\Risk%20Register\Maintenance%20-%20Risk%20Regi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walb9034\Local%20Settings\Temporary%20Internet%20Files\OLK175\Para%20borrar\Copy%20of%20MASTER%20Yanacocha%20Risk%20Regi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pics"/>
      <sheetName val="Flowsheet"/>
      <sheetName val="Maintenance"/>
      <sheetName val="Consequence (En)"/>
      <sheetName val="Consequence (Sp)"/>
      <sheetName val="Likelihood (En)"/>
      <sheetName val="Likelihood (Sp)"/>
      <sheetName val="Risk Matrix (En)"/>
      <sheetName val="Risk Matrix (Sp)"/>
      <sheetName val="Control effectiveness"/>
      <sheetName val="Matrix summary"/>
      <sheetName val="Charts"/>
      <sheetName val="Maintenance - Risk Register"/>
      <sheetName val="IPER"/>
      <sheetName val="Hoja1"/>
    </sheetNames>
    <definedNames>
      <definedName name="HomePag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pics"/>
      <sheetName val="Flowsheet"/>
      <sheetName val="Geology"/>
      <sheetName val="MatPel"/>
      <sheetName val="Drilling"/>
      <sheetName val="Blasting"/>
      <sheetName val="Mining"/>
      <sheetName val="Ing &amp; Mine Dev"/>
      <sheetName val="Water Management"/>
      <sheetName val="Processing"/>
      <sheetName val="Plant Maintenance"/>
      <sheetName val="Projects - Earthworks"/>
      <sheetName val="Projects - Const"/>
      <sheetName val="Reclamation-Closure"/>
      <sheetName val="Maintenance"/>
      <sheetName val="Contracts-Purch"/>
      <sheetName val="Logistics"/>
      <sheetName val="Trans. Materiales"/>
      <sheetName val="Gen Services"/>
      <sheetName val="Info Systems"/>
      <sheetName val="Medio Ambiente"/>
      <sheetName val="Waste Mgnt"/>
      <sheetName val="Security"/>
      <sheetName val="Ext Issues"/>
      <sheetName val="Consequence (En)"/>
      <sheetName val="Consequence (Sp)"/>
      <sheetName val="Likelihood (En)"/>
      <sheetName val="Likelihood (Sp)"/>
      <sheetName val="Risk Matrix (En)"/>
      <sheetName val="Risk Matrix (Sp)"/>
      <sheetName val="Control effectiveness"/>
      <sheetName val="Matrix summary"/>
      <sheetName val="Charts"/>
      <sheetName val="Copy of MASTER Yanacocha Risk R"/>
      <sheetName val="Anexos"/>
      <sheetName val="Tabla de Peligros y Riesgos"/>
      <sheetName val="Inventario"/>
      <sheetName val="IPER-ALM."/>
    </sheetNames>
    <definedNames>
      <definedName name="HomePag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3"/>
  <sheetViews>
    <sheetView view="pageBreakPreview" zoomScaleSheetLayoutView="100" zoomScalePageLayoutView="0" workbookViewId="0" topLeftCell="A1">
      <selection activeCell="L56" sqref="L56"/>
    </sheetView>
  </sheetViews>
  <sheetFormatPr defaultColWidth="9.140625" defaultRowHeight="12.75"/>
  <cols>
    <col min="1" max="14" width="9.140625" style="1" customWidth="1"/>
    <col min="15" max="15" width="11.57421875" style="1" customWidth="1"/>
    <col min="16" max="16384" width="9.140625" style="1" customWidth="1"/>
  </cols>
  <sheetData>
    <row r="2" spans="2:13" ht="30" customHeigh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25" spans="2:8" ht="15">
      <c r="B25" s="180" t="s">
        <v>214</v>
      </c>
      <c r="C25" s="180"/>
      <c r="D25" s="180"/>
      <c r="E25" s="180"/>
      <c r="F25" s="180"/>
      <c r="G25" s="180"/>
      <c r="H25" s="180"/>
    </row>
    <row r="26" ht="12.75"/>
    <row r="27" s="126" customFormat="1" ht="12.75"/>
    <row r="28" s="126" customFormat="1" ht="12.75"/>
    <row r="29" s="126" customFormat="1" ht="12.75"/>
    <row r="30" s="126" customFormat="1" ht="12.75"/>
    <row r="31" s="126" customFormat="1" ht="12.75"/>
    <row r="32" s="126" customFormat="1" ht="12.75"/>
    <row r="33" s="126" customFormat="1" ht="12.75"/>
    <row r="34" s="126" customFormat="1" ht="12.75"/>
    <row r="35" s="126" customFormat="1" ht="12.75"/>
    <row r="36" s="126" customFormat="1" ht="12.75"/>
    <row r="37" ht="12.75"/>
    <row r="38" spans="2:8" ht="16.5" customHeight="1">
      <c r="B38" s="180" t="s">
        <v>80</v>
      </c>
      <c r="C38" s="180"/>
      <c r="D38" s="180"/>
      <c r="E38" s="180"/>
      <c r="F38" s="180"/>
      <c r="G38" s="180"/>
      <c r="H38" s="180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2" spans="2:8" ht="15.75" customHeight="1">
      <c r="B52" s="180" t="s">
        <v>81</v>
      </c>
      <c r="C52" s="180"/>
      <c r="D52" s="180"/>
      <c r="E52" s="180"/>
      <c r="F52" s="180"/>
      <c r="G52" s="180"/>
      <c r="H52" s="180"/>
    </row>
    <row r="53" ht="17.25" customHeight="1">
      <c r="B53" s="4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9" ht="12.75"/>
    <row r="70" ht="12.75"/>
    <row r="71" ht="12.75"/>
    <row r="72" ht="12.75"/>
    <row r="73" ht="12.75"/>
    <row r="74" ht="12.75"/>
  </sheetData>
  <sheetProtection/>
  <mergeCells count="4">
    <mergeCell ref="B52:H52"/>
    <mergeCell ref="B25:H25"/>
    <mergeCell ref="B38:H38"/>
    <mergeCell ref="B2:M2"/>
  </mergeCells>
  <printOptions/>
  <pageMargins left="0.75" right="0.75" top="1" bottom="1" header="0.5" footer="0.5"/>
  <pageSetup horizontalDpi="600" verticalDpi="600" orientation="portrait" paperSize="9" scale="60" r:id="rId2"/>
  <headerFooter alignWithMargins="0">
    <oddFooter>&amp;LEste documento no se encuentra controlado en formato físico, la persona que requiere imprimir este documento debe asegurarse que se encuentre en la última versión, para acceder a la última versión ingresar a www.goldfields.com.pe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196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9.5" customHeight="1"/>
  <cols>
    <col min="1" max="1" width="1.421875" style="1" customWidth="1"/>
    <col min="2" max="2" width="20.57421875" style="5" customWidth="1"/>
    <col min="3" max="3" width="10.421875" style="60" customWidth="1"/>
    <col min="4" max="4" width="50.140625" style="61" customWidth="1"/>
    <col min="5" max="5" width="31.140625" style="62" customWidth="1"/>
    <col min="6" max="6" width="2.140625" style="1" customWidth="1"/>
    <col min="7" max="16384" width="9.140625" style="1" customWidth="1"/>
  </cols>
  <sheetData>
    <row r="1" spans="2:6" ht="33.75" customHeight="1">
      <c r="B1" s="51"/>
      <c r="C1" s="188" t="s">
        <v>94</v>
      </c>
      <c r="D1" s="189"/>
      <c r="E1" s="115" t="s">
        <v>95</v>
      </c>
      <c r="F1" s="44"/>
    </row>
    <row r="2" spans="2:6" ht="22.5" customHeight="1">
      <c r="B2" s="49"/>
      <c r="C2" s="190"/>
      <c r="D2" s="191"/>
      <c r="E2" s="116" t="s">
        <v>123</v>
      </c>
      <c r="F2" s="44"/>
    </row>
    <row r="3" spans="2:6" ht="22.5" customHeight="1">
      <c r="B3" s="49"/>
      <c r="C3" s="190"/>
      <c r="D3" s="191"/>
      <c r="E3" s="116" t="s">
        <v>154</v>
      </c>
      <c r="F3" s="44"/>
    </row>
    <row r="4" spans="2:6" ht="22.5" customHeight="1" thickBot="1">
      <c r="B4" s="50"/>
      <c r="C4" s="192"/>
      <c r="D4" s="193"/>
      <c r="E4" s="117" t="s">
        <v>179</v>
      </c>
      <c r="F4" s="44"/>
    </row>
    <row r="5" ht="19.5" customHeight="1" thickBot="1">
      <c r="F5" s="44"/>
    </row>
    <row r="6" spans="1:5" ht="26.25" customHeight="1" thickBot="1">
      <c r="A6" s="6"/>
      <c r="B6" s="148" t="s">
        <v>33</v>
      </c>
      <c r="C6" s="149" t="s">
        <v>8</v>
      </c>
      <c r="D6" s="149" t="s">
        <v>9</v>
      </c>
      <c r="E6" s="150" t="s">
        <v>32</v>
      </c>
    </row>
    <row r="7" spans="1:25" ht="15" customHeight="1">
      <c r="A7" s="7"/>
      <c r="B7" s="181" t="s">
        <v>34</v>
      </c>
      <c r="C7" s="151">
        <v>100</v>
      </c>
      <c r="D7" s="152" t="s">
        <v>216</v>
      </c>
      <c r="E7" s="153" t="s">
        <v>10</v>
      </c>
      <c r="Y7" s="1" t="str">
        <f>IF(C7=100,"Suelo en mal estado","")</f>
        <v>Suelo en mal estado</v>
      </c>
    </row>
    <row r="8" spans="1:5" ht="15" customHeight="1">
      <c r="A8" s="7"/>
      <c r="B8" s="182"/>
      <c r="C8" s="154">
        <v>101</v>
      </c>
      <c r="D8" s="58" t="s">
        <v>217</v>
      </c>
      <c r="E8" s="155" t="s">
        <v>218</v>
      </c>
    </row>
    <row r="9" spans="1:5" ht="15" customHeight="1">
      <c r="A9" s="7"/>
      <c r="B9" s="182"/>
      <c r="C9" s="59">
        <v>102</v>
      </c>
      <c r="D9" s="58" t="s">
        <v>219</v>
      </c>
      <c r="E9" s="156">
        <v>101</v>
      </c>
    </row>
    <row r="10" spans="1:5" ht="15" customHeight="1">
      <c r="A10" s="7"/>
      <c r="B10" s="182"/>
      <c r="C10" s="59">
        <v>103</v>
      </c>
      <c r="D10" s="58" t="s">
        <v>219</v>
      </c>
      <c r="E10" s="156">
        <v>100</v>
      </c>
    </row>
    <row r="11" spans="1:5" ht="15" customHeight="1">
      <c r="A11" s="7"/>
      <c r="B11" s="182"/>
      <c r="C11" s="154">
        <v>104</v>
      </c>
      <c r="D11" s="58" t="s">
        <v>82</v>
      </c>
      <c r="E11" s="155" t="s">
        <v>10</v>
      </c>
    </row>
    <row r="12" spans="1:5" ht="15" customHeight="1">
      <c r="A12" s="7"/>
      <c r="B12" s="182"/>
      <c r="C12" s="59">
        <v>105</v>
      </c>
      <c r="D12" s="63" t="s">
        <v>125</v>
      </c>
      <c r="E12" s="157" t="s">
        <v>125</v>
      </c>
    </row>
    <row r="13" spans="1:5" ht="15" customHeight="1">
      <c r="A13" s="7"/>
      <c r="B13" s="182"/>
      <c r="C13" s="59">
        <v>106</v>
      </c>
      <c r="D13" s="63" t="s">
        <v>125</v>
      </c>
      <c r="E13" s="157" t="s">
        <v>125</v>
      </c>
    </row>
    <row r="14" spans="1:5" ht="15" customHeight="1">
      <c r="A14" s="7"/>
      <c r="B14" s="182"/>
      <c r="C14" s="59">
        <v>107</v>
      </c>
      <c r="D14" s="58" t="s">
        <v>220</v>
      </c>
      <c r="E14" s="155" t="s">
        <v>221</v>
      </c>
    </row>
    <row r="15" spans="1:5" ht="15" customHeight="1">
      <c r="A15" s="7"/>
      <c r="B15" s="182"/>
      <c r="C15" s="59">
        <v>108</v>
      </c>
      <c r="D15" s="58" t="s">
        <v>222</v>
      </c>
      <c r="E15" s="155" t="s">
        <v>85</v>
      </c>
    </row>
    <row r="16" spans="1:5" ht="15" customHeight="1">
      <c r="A16" s="7"/>
      <c r="B16" s="182"/>
      <c r="C16" s="59">
        <v>109</v>
      </c>
      <c r="D16" s="58" t="s">
        <v>219</v>
      </c>
      <c r="E16" s="156">
        <v>108</v>
      </c>
    </row>
    <row r="17" spans="1:5" ht="15" customHeight="1">
      <c r="A17" s="7"/>
      <c r="B17" s="182"/>
      <c r="C17" s="59">
        <v>110</v>
      </c>
      <c r="D17" s="58" t="s">
        <v>11</v>
      </c>
      <c r="E17" s="155" t="s">
        <v>85</v>
      </c>
    </row>
    <row r="18" spans="1:5" ht="15" customHeight="1">
      <c r="A18" s="7"/>
      <c r="B18" s="182"/>
      <c r="C18" s="59">
        <v>111</v>
      </c>
      <c r="D18" s="58" t="s">
        <v>223</v>
      </c>
      <c r="E18" s="155" t="s">
        <v>85</v>
      </c>
    </row>
    <row r="19" spans="1:5" ht="15" customHeight="1">
      <c r="A19" s="7"/>
      <c r="B19" s="182"/>
      <c r="C19" s="59">
        <v>112</v>
      </c>
      <c r="D19" s="58" t="s">
        <v>159</v>
      </c>
      <c r="E19" s="155" t="s">
        <v>85</v>
      </c>
    </row>
    <row r="20" spans="1:5" ht="15" customHeight="1">
      <c r="A20" s="7"/>
      <c r="B20" s="182"/>
      <c r="C20" s="59">
        <v>113</v>
      </c>
      <c r="D20" s="58" t="s">
        <v>160</v>
      </c>
      <c r="E20" s="155" t="s">
        <v>85</v>
      </c>
    </row>
    <row r="21" spans="1:5" ht="15" customHeight="1">
      <c r="A21" s="7"/>
      <c r="B21" s="182"/>
      <c r="C21" s="59">
        <v>114</v>
      </c>
      <c r="D21" s="58" t="s">
        <v>219</v>
      </c>
      <c r="E21" s="156" t="s">
        <v>224</v>
      </c>
    </row>
    <row r="22" spans="1:5" ht="15" customHeight="1">
      <c r="A22" s="7"/>
      <c r="B22" s="182"/>
      <c r="C22" s="59">
        <v>115</v>
      </c>
      <c r="D22" s="58" t="s">
        <v>225</v>
      </c>
      <c r="E22" s="155" t="s">
        <v>13</v>
      </c>
    </row>
    <row r="23" spans="1:5" ht="15" customHeight="1">
      <c r="A23" s="7"/>
      <c r="B23" s="182"/>
      <c r="C23" s="59">
        <v>116</v>
      </c>
      <c r="D23" s="158" t="s">
        <v>219</v>
      </c>
      <c r="E23" s="156">
        <v>115</v>
      </c>
    </row>
    <row r="24" spans="1:5" ht="15" customHeight="1">
      <c r="A24" s="7"/>
      <c r="B24" s="182"/>
      <c r="C24" s="59">
        <v>117</v>
      </c>
      <c r="D24" s="58" t="s">
        <v>12</v>
      </c>
      <c r="E24" s="155" t="s">
        <v>13</v>
      </c>
    </row>
    <row r="25" spans="1:5" ht="15" customHeight="1">
      <c r="A25" s="7"/>
      <c r="B25" s="182"/>
      <c r="C25" s="59">
        <v>118</v>
      </c>
      <c r="D25" s="58" t="s">
        <v>226</v>
      </c>
      <c r="E25" s="155" t="s">
        <v>13</v>
      </c>
    </row>
    <row r="26" spans="1:5" ht="15" customHeight="1">
      <c r="A26" s="7"/>
      <c r="B26" s="182"/>
      <c r="C26" s="59">
        <v>119</v>
      </c>
      <c r="D26" s="58" t="s">
        <v>14</v>
      </c>
      <c r="E26" s="155" t="s">
        <v>13</v>
      </c>
    </row>
    <row r="27" spans="1:5" ht="15" customHeight="1">
      <c r="A27" s="7"/>
      <c r="B27" s="182"/>
      <c r="C27" s="59">
        <v>120</v>
      </c>
      <c r="D27" s="58" t="s">
        <v>131</v>
      </c>
      <c r="E27" s="155" t="s">
        <v>13</v>
      </c>
    </row>
    <row r="28" spans="1:5" ht="15" customHeight="1">
      <c r="A28" s="7"/>
      <c r="B28" s="182"/>
      <c r="C28" s="59">
        <v>121</v>
      </c>
      <c r="D28" s="158" t="s">
        <v>219</v>
      </c>
      <c r="E28" s="156">
        <v>118</v>
      </c>
    </row>
    <row r="29" spans="1:5" ht="15" customHeight="1">
      <c r="A29" s="7"/>
      <c r="B29" s="182"/>
      <c r="C29" s="59">
        <v>122</v>
      </c>
      <c r="D29" s="158" t="s">
        <v>219</v>
      </c>
      <c r="E29" s="156">
        <v>117</v>
      </c>
    </row>
    <row r="30" spans="1:5" ht="15" customHeight="1">
      <c r="A30" s="7"/>
      <c r="B30" s="182"/>
      <c r="C30" s="59">
        <v>123</v>
      </c>
      <c r="D30" s="158" t="s">
        <v>219</v>
      </c>
      <c r="E30" s="156">
        <v>118</v>
      </c>
    </row>
    <row r="31" spans="1:5" ht="15" customHeight="1">
      <c r="A31" s="7"/>
      <c r="B31" s="182"/>
      <c r="C31" s="59">
        <v>124</v>
      </c>
      <c r="D31" s="63" t="s">
        <v>59</v>
      </c>
      <c r="E31" s="157" t="s">
        <v>227</v>
      </c>
    </row>
    <row r="32" spans="1:5" ht="15" customHeight="1">
      <c r="A32" s="7"/>
      <c r="B32" s="182"/>
      <c r="C32" s="59">
        <v>125</v>
      </c>
      <c r="D32" s="63" t="s">
        <v>125</v>
      </c>
      <c r="E32" s="157" t="s">
        <v>125</v>
      </c>
    </row>
    <row r="33" spans="1:5" ht="15" customHeight="1">
      <c r="A33" s="7"/>
      <c r="B33" s="182"/>
      <c r="C33" s="59">
        <v>126</v>
      </c>
      <c r="D33" s="58" t="s">
        <v>228</v>
      </c>
      <c r="E33" s="155" t="s">
        <v>229</v>
      </c>
    </row>
    <row r="34" spans="1:5" ht="26.25" customHeight="1">
      <c r="A34" s="7"/>
      <c r="B34" s="182"/>
      <c r="C34" s="59">
        <v>127</v>
      </c>
      <c r="D34" s="158" t="s">
        <v>219</v>
      </c>
      <c r="E34" s="156">
        <v>126</v>
      </c>
    </row>
    <row r="35" spans="1:5" ht="27" customHeight="1">
      <c r="A35" s="7"/>
      <c r="B35" s="182"/>
      <c r="C35" s="59">
        <v>128</v>
      </c>
      <c r="D35" s="58" t="s">
        <v>230</v>
      </c>
      <c r="E35" s="155" t="s">
        <v>231</v>
      </c>
    </row>
    <row r="36" spans="1:5" ht="27.75" customHeight="1">
      <c r="A36" s="7"/>
      <c r="B36" s="182"/>
      <c r="C36" s="59">
        <v>129</v>
      </c>
      <c r="D36" s="58" t="s">
        <v>219</v>
      </c>
      <c r="E36" s="156">
        <v>107</v>
      </c>
    </row>
    <row r="37" spans="1:5" ht="14.25" customHeight="1">
      <c r="A37" s="7"/>
      <c r="B37" s="182"/>
      <c r="C37" s="59">
        <v>130</v>
      </c>
      <c r="D37" s="158" t="s">
        <v>219</v>
      </c>
      <c r="E37" s="156">
        <v>126</v>
      </c>
    </row>
    <row r="38" spans="1:5" ht="12.75" customHeight="1">
      <c r="A38" s="7"/>
      <c r="B38" s="182"/>
      <c r="C38" s="59">
        <v>132</v>
      </c>
      <c r="D38" s="58" t="s">
        <v>232</v>
      </c>
      <c r="E38" s="155" t="s">
        <v>233</v>
      </c>
    </row>
    <row r="39" spans="1:5" ht="16.5" customHeight="1">
      <c r="A39" s="7"/>
      <c r="B39" s="182"/>
      <c r="C39" s="59">
        <v>133</v>
      </c>
      <c r="D39" s="58" t="s">
        <v>126</v>
      </c>
      <c r="E39" s="155" t="s">
        <v>118</v>
      </c>
    </row>
    <row r="40" spans="1:5" ht="16.5" customHeight="1">
      <c r="A40" s="7"/>
      <c r="B40" s="182"/>
      <c r="C40" s="59">
        <v>134</v>
      </c>
      <c r="D40" s="58" t="s">
        <v>234</v>
      </c>
      <c r="E40" s="155" t="s">
        <v>133</v>
      </c>
    </row>
    <row r="41" spans="1:5" ht="16.5" customHeight="1">
      <c r="A41" s="7"/>
      <c r="B41" s="182"/>
      <c r="C41" s="59">
        <v>135</v>
      </c>
      <c r="D41" s="58" t="s">
        <v>83</v>
      </c>
      <c r="E41" s="155" t="s">
        <v>171</v>
      </c>
    </row>
    <row r="42" spans="1:5" ht="16.5" customHeight="1">
      <c r="A42" s="7"/>
      <c r="B42" s="182"/>
      <c r="C42" s="59">
        <v>136</v>
      </c>
      <c r="D42" s="58" t="s">
        <v>65</v>
      </c>
      <c r="E42" s="155" t="s">
        <v>161</v>
      </c>
    </row>
    <row r="43" spans="1:5" ht="26.25" customHeight="1">
      <c r="A43" s="7"/>
      <c r="B43" s="182"/>
      <c r="C43" s="59">
        <v>137</v>
      </c>
      <c r="D43" s="58" t="s">
        <v>84</v>
      </c>
      <c r="E43" s="155" t="s">
        <v>235</v>
      </c>
    </row>
    <row r="44" spans="1:5" ht="20.25" customHeight="1">
      <c r="A44" s="7"/>
      <c r="B44" s="182"/>
      <c r="C44" s="59">
        <v>140</v>
      </c>
      <c r="D44" s="158" t="s">
        <v>219</v>
      </c>
      <c r="E44" s="156">
        <v>126</v>
      </c>
    </row>
    <row r="45" spans="1:5" ht="9" customHeight="1">
      <c r="A45" s="7"/>
      <c r="B45" s="182"/>
      <c r="C45" s="59">
        <v>141</v>
      </c>
      <c r="D45" s="58" t="s">
        <v>132</v>
      </c>
      <c r="E45" s="155" t="s">
        <v>139</v>
      </c>
    </row>
    <row r="46" spans="1:5" ht="9" customHeight="1">
      <c r="A46" s="7"/>
      <c r="B46" s="182"/>
      <c r="C46" s="59" t="s">
        <v>219</v>
      </c>
      <c r="D46" s="158" t="s">
        <v>219</v>
      </c>
      <c r="E46" s="156" t="s">
        <v>219</v>
      </c>
    </row>
    <row r="47" spans="1:5" ht="33" customHeight="1">
      <c r="A47" s="7"/>
      <c r="B47" s="182"/>
      <c r="C47" s="59" t="s">
        <v>219</v>
      </c>
      <c r="D47" s="158" t="s">
        <v>219</v>
      </c>
      <c r="E47" s="156" t="s">
        <v>219</v>
      </c>
    </row>
    <row r="48" spans="1:5" ht="29.25" customHeight="1" thickBot="1">
      <c r="A48" s="7"/>
      <c r="B48" s="183"/>
      <c r="C48" s="159" t="s">
        <v>219</v>
      </c>
      <c r="D48" s="160" t="s">
        <v>219</v>
      </c>
      <c r="E48" s="161" t="s">
        <v>219</v>
      </c>
    </row>
    <row r="49" spans="1:5" ht="19.5" customHeight="1">
      <c r="A49" s="7"/>
      <c r="B49" s="181" t="s">
        <v>35</v>
      </c>
      <c r="C49" s="162">
        <v>200</v>
      </c>
      <c r="D49" s="152" t="s">
        <v>236</v>
      </c>
      <c r="E49" s="153" t="s">
        <v>162</v>
      </c>
    </row>
    <row r="50" spans="1:5" ht="19.5" customHeight="1">
      <c r="A50" s="7"/>
      <c r="B50" s="182"/>
      <c r="C50" s="59">
        <v>201</v>
      </c>
      <c r="D50" s="158" t="s">
        <v>219</v>
      </c>
      <c r="E50" s="156">
        <v>200</v>
      </c>
    </row>
    <row r="51" spans="1:5" ht="19.5" customHeight="1">
      <c r="A51" s="7"/>
      <c r="B51" s="182"/>
      <c r="C51" s="59">
        <v>203</v>
      </c>
      <c r="D51" s="58" t="s">
        <v>66</v>
      </c>
      <c r="E51" s="155" t="s">
        <v>15</v>
      </c>
    </row>
    <row r="52" spans="1:5" ht="19.5" customHeight="1">
      <c r="A52" s="7"/>
      <c r="B52" s="182"/>
      <c r="C52" s="59">
        <v>204</v>
      </c>
      <c r="D52" s="58" t="s">
        <v>119</v>
      </c>
      <c r="E52" s="155" t="s">
        <v>163</v>
      </c>
    </row>
    <row r="53" spans="1:5" ht="24" customHeight="1">
      <c r="A53" s="7"/>
      <c r="B53" s="182"/>
      <c r="C53" s="59">
        <v>205</v>
      </c>
      <c r="D53" s="63" t="s">
        <v>125</v>
      </c>
      <c r="E53" s="157" t="s">
        <v>125</v>
      </c>
    </row>
    <row r="54" spans="1:5" ht="19.5" customHeight="1">
      <c r="A54" s="7"/>
      <c r="B54" s="182"/>
      <c r="C54" s="59">
        <v>205</v>
      </c>
      <c r="D54" s="63" t="s">
        <v>125</v>
      </c>
      <c r="E54" s="157" t="s">
        <v>125</v>
      </c>
    </row>
    <row r="55" spans="1:5" ht="19.5" customHeight="1">
      <c r="A55" s="7"/>
      <c r="B55" s="182"/>
      <c r="C55" s="59">
        <v>206</v>
      </c>
      <c r="D55" s="58" t="s">
        <v>237</v>
      </c>
      <c r="E55" s="155" t="s">
        <v>162</v>
      </c>
    </row>
    <row r="56" spans="1:5" ht="19.5" customHeight="1">
      <c r="A56" s="7"/>
      <c r="B56" s="182"/>
      <c r="C56" s="59">
        <v>207</v>
      </c>
      <c r="D56" s="158" t="s">
        <v>219</v>
      </c>
      <c r="E56" s="156">
        <v>206</v>
      </c>
    </row>
    <row r="57" spans="1:5" ht="19.5" customHeight="1">
      <c r="A57" s="7"/>
      <c r="B57" s="182"/>
      <c r="C57" s="59">
        <v>208</v>
      </c>
      <c r="D57" s="158" t="s">
        <v>219</v>
      </c>
      <c r="E57" s="156">
        <v>200</v>
      </c>
    </row>
    <row r="58" spans="1:5" ht="19.5" customHeight="1">
      <c r="A58" s="7"/>
      <c r="B58" s="182"/>
      <c r="C58" s="59">
        <v>209</v>
      </c>
      <c r="D58" s="158" t="s">
        <v>219</v>
      </c>
      <c r="E58" s="156" t="s">
        <v>238</v>
      </c>
    </row>
    <row r="59" spans="1:5" ht="19.5" customHeight="1">
      <c r="A59" s="7"/>
      <c r="B59" s="182"/>
      <c r="C59" s="59">
        <v>210</v>
      </c>
      <c r="D59" s="58" t="s">
        <v>239</v>
      </c>
      <c r="E59" s="155" t="s">
        <v>240</v>
      </c>
    </row>
    <row r="60" spans="1:5" ht="19.5" customHeight="1">
      <c r="A60" s="7"/>
      <c r="B60" s="182"/>
      <c r="C60" s="59">
        <v>211</v>
      </c>
      <c r="D60" s="158" t="s">
        <v>219</v>
      </c>
      <c r="E60" s="156">
        <v>210</v>
      </c>
    </row>
    <row r="61" spans="1:5" ht="12.75" customHeight="1">
      <c r="A61" s="7"/>
      <c r="B61" s="182"/>
      <c r="C61" s="59">
        <v>213</v>
      </c>
      <c r="D61" s="158" t="s">
        <v>219</v>
      </c>
      <c r="E61" s="156">
        <v>210</v>
      </c>
    </row>
    <row r="62" spans="1:5" ht="21.75" customHeight="1">
      <c r="A62" s="7"/>
      <c r="B62" s="182"/>
      <c r="C62" s="59">
        <v>214</v>
      </c>
      <c r="D62" s="65" t="s">
        <v>140</v>
      </c>
      <c r="E62" s="155" t="s">
        <v>241</v>
      </c>
    </row>
    <row r="63" spans="1:5" ht="27" customHeight="1">
      <c r="A63" s="7"/>
      <c r="B63" s="182"/>
      <c r="C63" s="59">
        <v>216</v>
      </c>
      <c r="D63" s="65" t="s">
        <v>141</v>
      </c>
      <c r="E63" s="155" t="s">
        <v>242</v>
      </c>
    </row>
    <row r="64" spans="1:5" ht="21.75" customHeight="1">
      <c r="A64" s="7"/>
      <c r="B64" s="182"/>
      <c r="C64" s="59" t="s">
        <v>219</v>
      </c>
      <c r="D64" s="65" t="s">
        <v>219</v>
      </c>
      <c r="E64" s="155" t="s">
        <v>219</v>
      </c>
    </row>
    <row r="65" spans="1:5" ht="29.25" customHeight="1" thickBot="1">
      <c r="A65" s="7"/>
      <c r="B65" s="183"/>
      <c r="C65" s="159" t="s">
        <v>219</v>
      </c>
      <c r="D65" s="163" t="s">
        <v>219</v>
      </c>
      <c r="E65" s="161" t="s">
        <v>219</v>
      </c>
    </row>
    <row r="66" spans="1:5" ht="30" customHeight="1">
      <c r="A66" s="7"/>
      <c r="B66" s="181" t="s">
        <v>36</v>
      </c>
      <c r="C66" s="162">
        <v>300</v>
      </c>
      <c r="D66" s="152" t="s">
        <v>243</v>
      </c>
      <c r="E66" s="153" t="s">
        <v>164</v>
      </c>
    </row>
    <row r="67" spans="1:5" ht="31.5" customHeight="1">
      <c r="A67" s="7"/>
      <c r="B67" s="182"/>
      <c r="C67" s="59">
        <v>301</v>
      </c>
      <c r="D67" s="58" t="s">
        <v>244</v>
      </c>
      <c r="E67" s="155" t="s">
        <v>245</v>
      </c>
    </row>
    <row r="68" spans="1:5" ht="24.75" customHeight="1">
      <c r="A68" s="7"/>
      <c r="B68" s="182"/>
      <c r="C68" s="59">
        <v>302</v>
      </c>
      <c r="D68" s="158" t="s">
        <v>219</v>
      </c>
      <c r="E68" s="156">
        <v>301</v>
      </c>
    </row>
    <row r="69" spans="1:5" ht="24.75" customHeight="1">
      <c r="A69" s="7"/>
      <c r="B69" s="182"/>
      <c r="C69" s="59">
        <v>303</v>
      </c>
      <c r="D69" s="158" t="s">
        <v>219</v>
      </c>
      <c r="E69" s="156">
        <v>301</v>
      </c>
    </row>
    <row r="70" spans="1:5" ht="24.75" customHeight="1">
      <c r="A70" s="7"/>
      <c r="B70" s="182"/>
      <c r="C70" s="59">
        <v>304</v>
      </c>
      <c r="D70" s="58" t="s">
        <v>27</v>
      </c>
      <c r="E70" s="155" t="s">
        <v>86</v>
      </c>
    </row>
    <row r="71" spans="1:5" ht="21" customHeight="1">
      <c r="A71" s="7"/>
      <c r="B71" s="182"/>
      <c r="C71" s="59">
        <v>305</v>
      </c>
      <c r="D71" s="58" t="s">
        <v>87</v>
      </c>
      <c r="E71" s="155" t="s">
        <v>246</v>
      </c>
    </row>
    <row r="72" spans="1:5" ht="24.75" customHeight="1">
      <c r="A72" s="7"/>
      <c r="B72" s="182"/>
      <c r="C72" s="59">
        <v>307</v>
      </c>
      <c r="D72" s="158" t="s">
        <v>219</v>
      </c>
      <c r="E72" s="156" t="s">
        <v>247</v>
      </c>
    </row>
    <row r="73" spans="1:5" ht="27.75" customHeight="1">
      <c r="A73" s="7"/>
      <c r="B73" s="182"/>
      <c r="C73" s="59">
        <v>308</v>
      </c>
      <c r="D73" s="158" t="s">
        <v>219</v>
      </c>
      <c r="E73" s="156">
        <v>300</v>
      </c>
    </row>
    <row r="74" spans="1:5" ht="26.25" customHeight="1">
      <c r="A74" s="7"/>
      <c r="B74" s="182"/>
      <c r="C74" s="59">
        <v>309</v>
      </c>
      <c r="D74" s="158" t="s">
        <v>219</v>
      </c>
      <c r="E74" s="156">
        <v>301</v>
      </c>
    </row>
    <row r="75" spans="1:5" ht="26.25" customHeight="1">
      <c r="A75" s="7"/>
      <c r="B75" s="182"/>
      <c r="C75" s="59">
        <v>310</v>
      </c>
      <c r="D75" s="158" t="s">
        <v>219</v>
      </c>
      <c r="E75" s="156">
        <v>301</v>
      </c>
    </row>
    <row r="76" spans="1:5" ht="12.75" customHeight="1">
      <c r="A76" s="7"/>
      <c r="B76" s="182"/>
      <c r="C76" s="59">
        <v>312</v>
      </c>
      <c r="D76" s="58" t="s">
        <v>16</v>
      </c>
      <c r="E76" s="155" t="s">
        <v>88</v>
      </c>
    </row>
    <row r="77" spans="1:5" ht="19.5" customHeight="1">
      <c r="A77" s="7"/>
      <c r="B77" s="182"/>
      <c r="C77" s="59">
        <v>313</v>
      </c>
      <c r="D77" s="158" t="s">
        <v>219</v>
      </c>
      <c r="E77" s="156" t="s">
        <v>248</v>
      </c>
    </row>
    <row r="78" spans="1:5" ht="33.75" customHeight="1">
      <c r="A78" s="7"/>
      <c r="B78" s="182"/>
      <c r="C78" s="59">
        <v>314</v>
      </c>
      <c r="D78" s="158" t="s">
        <v>219</v>
      </c>
      <c r="E78" s="156" t="s">
        <v>248</v>
      </c>
    </row>
    <row r="79" spans="1:5" ht="19.5" customHeight="1">
      <c r="A79" s="7"/>
      <c r="B79" s="182"/>
      <c r="C79" s="59">
        <v>315</v>
      </c>
      <c r="D79" s="58" t="s">
        <v>17</v>
      </c>
      <c r="E79" s="155" t="s">
        <v>89</v>
      </c>
    </row>
    <row r="80" spans="1:5" ht="27.75" customHeight="1">
      <c r="A80" s="7"/>
      <c r="B80" s="182"/>
      <c r="C80" s="59">
        <v>316</v>
      </c>
      <c r="D80" s="58" t="s">
        <v>67</v>
      </c>
      <c r="E80" s="155" t="s">
        <v>165</v>
      </c>
    </row>
    <row r="81" spans="1:5" ht="27.75" customHeight="1">
      <c r="A81" s="7"/>
      <c r="B81" s="182"/>
      <c r="C81" s="59">
        <v>317</v>
      </c>
      <c r="D81" s="58" t="s">
        <v>249</v>
      </c>
      <c r="E81" s="155" t="s">
        <v>134</v>
      </c>
    </row>
    <row r="82" spans="1:5" ht="19.5" customHeight="1">
      <c r="A82" s="7"/>
      <c r="B82" s="182"/>
      <c r="C82" s="59">
        <v>318</v>
      </c>
      <c r="D82" s="58" t="s">
        <v>68</v>
      </c>
      <c r="E82" s="155" t="s">
        <v>162</v>
      </c>
    </row>
    <row r="83" spans="1:5" ht="19.5" customHeight="1" thickBot="1">
      <c r="A83" s="7"/>
      <c r="B83" s="183"/>
      <c r="C83" s="159" t="s">
        <v>219</v>
      </c>
      <c r="D83" s="160" t="s">
        <v>219</v>
      </c>
      <c r="E83" s="161" t="s">
        <v>219</v>
      </c>
    </row>
    <row r="84" spans="1:5" ht="29.25" customHeight="1">
      <c r="A84" s="7"/>
      <c r="B84" s="181" t="s">
        <v>37</v>
      </c>
      <c r="C84" s="162">
        <v>400</v>
      </c>
      <c r="D84" s="152" t="s">
        <v>6</v>
      </c>
      <c r="E84" s="153" t="s">
        <v>90</v>
      </c>
    </row>
    <row r="85" spans="1:5" ht="19.5" customHeight="1">
      <c r="A85" s="7"/>
      <c r="B85" s="182"/>
      <c r="C85" s="59">
        <v>401</v>
      </c>
      <c r="D85" s="158" t="s">
        <v>219</v>
      </c>
      <c r="E85" s="156">
        <v>403</v>
      </c>
    </row>
    <row r="86" spans="1:5" ht="19.5" customHeight="1">
      <c r="A86" s="7"/>
      <c r="B86" s="182"/>
      <c r="C86" s="59">
        <v>402</v>
      </c>
      <c r="D86" s="158" t="s">
        <v>219</v>
      </c>
      <c r="E86" s="156">
        <v>403</v>
      </c>
    </row>
    <row r="87" spans="1:5" ht="36.75" customHeight="1">
      <c r="A87" s="7"/>
      <c r="B87" s="182"/>
      <c r="C87" s="59">
        <v>403</v>
      </c>
      <c r="D87" s="64" t="s">
        <v>250</v>
      </c>
      <c r="E87" s="156" t="s">
        <v>91</v>
      </c>
    </row>
    <row r="88" spans="1:5" ht="29.25" customHeight="1">
      <c r="A88" s="7"/>
      <c r="B88" s="182"/>
      <c r="C88" s="59">
        <v>404</v>
      </c>
      <c r="D88" s="158" t="s">
        <v>219</v>
      </c>
      <c r="E88" s="156">
        <v>403</v>
      </c>
    </row>
    <row r="89" spans="1:5" ht="27.75" customHeight="1">
      <c r="A89" s="7"/>
      <c r="B89" s="182"/>
      <c r="C89" s="59">
        <v>405</v>
      </c>
      <c r="D89" s="158" t="s">
        <v>219</v>
      </c>
      <c r="E89" s="156">
        <v>403</v>
      </c>
    </row>
    <row r="90" spans="1:5" ht="23.25" customHeight="1">
      <c r="A90" s="7"/>
      <c r="B90" s="182"/>
      <c r="C90" s="59">
        <v>406</v>
      </c>
      <c r="D90" s="158" t="s">
        <v>219</v>
      </c>
      <c r="E90" s="156">
        <v>403</v>
      </c>
    </row>
    <row r="91" spans="1:5" ht="30" customHeight="1">
      <c r="A91" s="7"/>
      <c r="B91" s="182"/>
      <c r="C91" s="59">
        <v>407</v>
      </c>
      <c r="D91" s="158" t="s">
        <v>219</v>
      </c>
      <c r="E91" s="156">
        <v>403</v>
      </c>
    </row>
    <row r="92" spans="1:5" ht="12.75" customHeight="1">
      <c r="A92" s="7"/>
      <c r="B92" s="182"/>
      <c r="C92" s="59">
        <v>410</v>
      </c>
      <c r="D92" s="58" t="s">
        <v>251</v>
      </c>
      <c r="E92" s="155" t="s">
        <v>252</v>
      </c>
    </row>
    <row r="93" spans="1:5" ht="17.25" customHeight="1">
      <c r="A93" s="7"/>
      <c r="B93" s="182"/>
      <c r="C93" s="59">
        <v>411</v>
      </c>
      <c r="D93" s="58" t="s">
        <v>253</v>
      </c>
      <c r="E93" s="155" t="s">
        <v>254</v>
      </c>
    </row>
    <row r="94" spans="1:5" ht="19.5" customHeight="1">
      <c r="A94" s="7"/>
      <c r="B94" s="182"/>
      <c r="C94" s="59">
        <v>412</v>
      </c>
      <c r="D94" s="158" t="s">
        <v>219</v>
      </c>
      <c r="E94" s="156">
        <v>411</v>
      </c>
    </row>
    <row r="95" spans="1:5" ht="24.75" customHeight="1">
      <c r="A95" s="7"/>
      <c r="B95" s="182"/>
      <c r="C95" s="59">
        <v>413</v>
      </c>
      <c r="D95" s="158" t="s">
        <v>219</v>
      </c>
      <c r="E95" s="156">
        <v>411</v>
      </c>
    </row>
    <row r="96" spans="1:5" ht="19.5" customHeight="1">
      <c r="A96" s="7"/>
      <c r="B96" s="182"/>
      <c r="C96" s="59">
        <v>414</v>
      </c>
      <c r="D96" s="158" t="s">
        <v>219</v>
      </c>
      <c r="E96" s="156">
        <v>411</v>
      </c>
    </row>
    <row r="97" spans="1:5" ht="19.5" customHeight="1">
      <c r="A97" s="7"/>
      <c r="B97" s="182"/>
      <c r="C97" s="59">
        <v>415</v>
      </c>
      <c r="D97" s="58" t="s">
        <v>18</v>
      </c>
      <c r="E97" s="155" t="s">
        <v>167</v>
      </c>
    </row>
    <row r="98" spans="1:5" ht="25.5" customHeight="1">
      <c r="A98" s="7"/>
      <c r="B98" s="182"/>
      <c r="C98" s="59">
        <v>416</v>
      </c>
      <c r="D98" s="58" t="s">
        <v>142</v>
      </c>
      <c r="E98" s="155" t="s">
        <v>166</v>
      </c>
    </row>
    <row r="99" spans="1:5" ht="19.5" customHeight="1">
      <c r="A99" s="7"/>
      <c r="B99" s="182"/>
      <c r="C99" s="59">
        <v>417</v>
      </c>
      <c r="D99" s="158" t="s">
        <v>219</v>
      </c>
      <c r="E99" s="156">
        <v>411</v>
      </c>
    </row>
    <row r="100" spans="1:5" ht="19.5" customHeight="1">
      <c r="A100" s="7"/>
      <c r="B100" s="182"/>
      <c r="C100" s="59">
        <v>418</v>
      </c>
      <c r="D100" s="58" t="s">
        <v>92</v>
      </c>
      <c r="E100" s="155" t="s">
        <v>135</v>
      </c>
    </row>
    <row r="101" spans="1:5" ht="28.5" customHeight="1">
      <c r="A101" s="7"/>
      <c r="B101" s="182"/>
      <c r="C101" s="59">
        <v>420</v>
      </c>
      <c r="D101" s="58" t="s">
        <v>136</v>
      </c>
      <c r="E101" s="155" t="s">
        <v>93</v>
      </c>
    </row>
    <row r="102" spans="1:5" ht="12.75" customHeight="1">
      <c r="A102" s="7"/>
      <c r="B102" s="182"/>
      <c r="C102" s="59">
        <v>421</v>
      </c>
      <c r="D102" s="158" t="s">
        <v>219</v>
      </c>
      <c r="E102" s="156">
        <v>420</v>
      </c>
    </row>
    <row r="103" spans="1:5" ht="19.5" customHeight="1">
      <c r="A103" s="7"/>
      <c r="B103" s="182"/>
      <c r="C103" s="59">
        <v>422</v>
      </c>
      <c r="D103" s="65" t="s">
        <v>255</v>
      </c>
      <c r="E103" s="155" t="s">
        <v>166</v>
      </c>
    </row>
    <row r="104" spans="1:5" ht="19.5" customHeight="1">
      <c r="A104" s="7"/>
      <c r="B104" s="182"/>
      <c r="C104" s="59">
        <v>423</v>
      </c>
      <c r="D104" s="158" t="s">
        <v>219</v>
      </c>
      <c r="E104" s="156">
        <v>422</v>
      </c>
    </row>
    <row r="105" spans="1:5" ht="29.25" customHeight="1">
      <c r="A105" s="7"/>
      <c r="B105" s="182"/>
      <c r="C105" s="59">
        <v>424</v>
      </c>
      <c r="D105" s="66" t="s">
        <v>256</v>
      </c>
      <c r="E105" s="156" t="s">
        <v>257</v>
      </c>
    </row>
    <row r="106" spans="1:5" ht="29.25" customHeight="1">
      <c r="A106" s="7"/>
      <c r="B106" s="182"/>
      <c r="C106" s="59">
        <v>425</v>
      </c>
      <c r="D106" s="158" t="s">
        <v>219</v>
      </c>
      <c r="E106" s="156">
        <v>403</v>
      </c>
    </row>
    <row r="107" spans="1:5" ht="29.25" customHeight="1">
      <c r="A107" s="7"/>
      <c r="B107" s="182"/>
      <c r="C107" s="59">
        <v>427</v>
      </c>
      <c r="D107" s="158" t="s">
        <v>219</v>
      </c>
      <c r="E107" s="156">
        <v>410</v>
      </c>
    </row>
    <row r="108" spans="1:5" ht="29.25" customHeight="1">
      <c r="A108" s="7"/>
      <c r="B108" s="182"/>
      <c r="C108" s="59">
        <v>428</v>
      </c>
      <c r="D108" s="158" t="s">
        <v>219</v>
      </c>
      <c r="E108" s="156">
        <v>424</v>
      </c>
    </row>
    <row r="109" spans="1:5" ht="12" customHeight="1">
      <c r="A109" s="7"/>
      <c r="B109" s="182"/>
      <c r="C109" s="59" t="s">
        <v>219</v>
      </c>
      <c r="D109" s="158" t="s">
        <v>219</v>
      </c>
      <c r="E109" s="156" t="s">
        <v>219</v>
      </c>
    </row>
    <row r="110" spans="1:5" ht="29.25" customHeight="1" thickBot="1">
      <c r="A110" s="7"/>
      <c r="B110" s="183"/>
      <c r="C110" s="159" t="s">
        <v>219</v>
      </c>
      <c r="D110" s="164" t="s">
        <v>219</v>
      </c>
      <c r="E110" s="165" t="s">
        <v>219</v>
      </c>
    </row>
    <row r="111" spans="1:5" ht="29.25" customHeight="1">
      <c r="A111" s="7"/>
      <c r="B111" s="181" t="s">
        <v>38</v>
      </c>
      <c r="C111" s="162">
        <v>500</v>
      </c>
      <c r="D111" s="152" t="s">
        <v>120</v>
      </c>
      <c r="E111" s="153" t="s">
        <v>258</v>
      </c>
    </row>
    <row r="112" spans="1:5" ht="25.5" customHeight="1">
      <c r="A112" s="7"/>
      <c r="B112" s="182"/>
      <c r="C112" s="59">
        <v>501</v>
      </c>
      <c r="D112" s="58" t="s">
        <v>259</v>
      </c>
      <c r="E112" s="155" t="s">
        <v>260</v>
      </c>
    </row>
    <row r="113" spans="1:5" ht="27.75" customHeight="1">
      <c r="A113" s="7"/>
      <c r="B113" s="182"/>
      <c r="C113" s="59">
        <v>502</v>
      </c>
      <c r="D113" s="158" t="s">
        <v>219</v>
      </c>
      <c r="E113" s="156">
        <v>501</v>
      </c>
    </row>
    <row r="114" spans="1:5" ht="27" customHeight="1">
      <c r="A114" s="7"/>
      <c r="B114" s="182"/>
      <c r="C114" s="59">
        <v>503</v>
      </c>
      <c r="D114" s="58" t="s">
        <v>56</v>
      </c>
      <c r="E114" s="155" t="s">
        <v>261</v>
      </c>
    </row>
    <row r="115" spans="1:5" ht="28.5" customHeight="1">
      <c r="A115" s="7"/>
      <c r="B115" s="182"/>
      <c r="C115" s="59">
        <v>504</v>
      </c>
      <c r="D115" s="58" t="s">
        <v>262</v>
      </c>
      <c r="E115" s="155" t="s">
        <v>263</v>
      </c>
    </row>
    <row r="116" spans="1:5" ht="27" customHeight="1">
      <c r="A116" s="7"/>
      <c r="B116" s="182"/>
      <c r="C116" s="59">
        <v>509</v>
      </c>
      <c r="D116" s="58" t="s">
        <v>60</v>
      </c>
      <c r="E116" s="155" t="s">
        <v>264</v>
      </c>
    </row>
    <row r="117" spans="1:5" ht="10.5" customHeight="1">
      <c r="A117" s="7"/>
      <c r="B117" s="182"/>
      <c r="C117" s="59">
        <v>511</v>
      </c>
      <c r="D117" s="158" t="s">
        <v>219</v>
      </c>
      <c r="E117" s="156">
        <v>503</v>
      </c>
    </row>
    <row r="118" spans="1:5" ht="10.5" customHeight="1">
      <c r="A118" s="7"/>
      <c r="B118" s="182"/>
      <c r="C118" s="59" t="s">
        <v>219</v>
      </c>
      <c r="D118" s="158" t="s">
        <v>219</v>
      </c>
      <c r="E118" s="156" t="s">
        <v>219</v>
      </c>
    </row>
    <row r="119" spans="1:5" ht="10.5" customHeight="1" thickBot="1">
      <c r="A119" s="7"/>
      <c r="B119" s="183"/>
      <c r="C119" s="159" t="s">
        <v>219</v>
      </c>
      <c r="D119" s="164" t="s">
        <v>219</v>
      </c>
      <c r="E119" s="165" t="s">
        <v>219</v>
      </c>
    </row>
    <row r="120" spans="1:5" ht="19.5" customHeight="1">
      <c r="A120" s="7"/>
      <c r="B120" s="181" t="s">
        <v>76</v>
      </c>
      <c r="C120" s="162">
        <v>600</v>
      </c>
      <c r="D120" s="166" t="s">
        <v>219</v>
      </c>
      <c r="E120" s="167">
        <v>611</v>
      </c>
    </row>
    <row r="121" spans="1:5" ht="12.75" customHeight="1">
      <c r="A121" s="7"/>
      <c r="B121" s="182"/>
      <c r="C121" s="59">
        <v>601</v>
      </c>
      <c r="D121" s="58" t="s">
        <v>24</v>
      </c>
      <c r="E121" s="155" t="s">
        <v>98</v>
      </c>
    </row>
    <row r="122" spans="1:5" ht="28.5" customHeight="1">
      <c r="A122" s="7"/>
      <c r="B122" s="182"/>
      <c r="C122" s="59">
        <v>604</v>
      </c>
      <c r="D122" s="58" t="s">
        <v>265</v>
      </c>
      <c r="E122" s="155" t="s">
        <v>99</v>
      </c>
    </row>
    <row r="123" spans="1:5" ht="24.75" customHeight="1">
      <c r="A123" s="7"/>
      <c r="B123" s="182"/>
      <c r="C123" s="59">
        <v>605</v>
      </c>
      <c r="D123" s="58" t="s">
        <v>19</v>
      </c>
      <c r="E123" s="155" t="s">
        <v>100</v>
      </c>
    </row>
    <row r="124" spans="1:5" ht="19.5" customHeight="1">
      <c r="A124" s="7"/>
      <c r="B124" s="182"/>
      <c r="C124" s="59">
        <v>606</v>
      </c>
      <c r="D124" s="58" t="s">
        <v>101</v>
      </c>
      <c r="E124" s="155" t="s">
        <v>102</v>
      </c>
    </row>
    <row r="125" spans="1:5" ht="12" customHeight="1">
      <c r="A125" s="7"/>
      <c r="B125" s="182"/>
      <c r="C125" s="59">
        <v>607</v>
      </c>
      <c r="D125" s="58" t="s">
        <v>20</v>
      </c>
      <c r="E125" s="155" t="s">
        <v>103</v>
      </c>
    </row>
    <row r="126" spans="1:5" ht="12" customHeight="1">
      <c r="A126" s="7"/>
      <c r="B126" s="182"/>
      <c r="C126" s="59">
        <v>608</v>
      </c>
      <c r="D126" s="58" t="s">
        <v>21</v>
      </c>
      <c r="E126" s="155" t="s">
        <v>104</v>
      </c>
    </row>
    <row r="127" spans="1:5" ht="28.5" customHeight="1">
      <c r="A127" s="7"/>
      <c r="B127" s="182"/>
      <c r="C127" s="59">
        <v>609</v>
      </c>
      <c r="D127" s="58" t="s">
        <v>23</v>
      </c>
      <c r="E127" s="155" t="s">
        <v>105</v>
      </c>
    </row>
    <row r="128" spans="1:5" ht="26.25" customHeight="1">
      <c r="A128" s="7"/>
      <c r="B128" s="182"/>
      <c r="C128" s="59">
        <v>611</v>
      </c>
      <c r="D128" s="65" t="s">
        <v>69</v>
      </c>
      <c r="E128" s="155" t="s">
        <v>106</v>
      </c>
    </row>
    <row r="129" spans="1:5" ht="26.25" customHeight="1">
      <c r="A129" s="7"/>
      <c r="B129" s="182"/>
      <c r="C129" s="59">
        <v>612</v>
      </c>
      <c r="D129" s="65" t="s">
        <v>70</v>
      </c>
      <c r="E129" s="156" t="s">
        <v>266</v>
      </c>
    </row>
    <row r="130" spans="1:5" ht="19.5" customHeight="1">
      <c r="A130" s="7"/>
      <c r="B130" s="182"/>
      <c r="C130" s="59">
        <v>613</v>
      </c>
      <c r="D130" s="158" t="s">
        <v>219</v>
      </c>
      <c r="E130" s="156">
        <v>611</v>
      </c>
    </row>
    <row r="131" spans="1:5" ht="19.5" customHeight="1">
      <c r="A131" s="7"/>
      <c r="B131" s="182"/>
      <c r="C131" s="59">
        <v>614</v>
      </c>
      <c r="D131" s="158" t="s">
        <v>219</v>
      </c>
      <c r="E131" s="156">
        <v>611</v>
      </c>
    </row>
    <row r="132" spans="1:5" ht="30.75" customHeight="1" thickBot="1">
      <c r="A132" s="7"/>
      <c r="B132" s="183"/>
      <c r="C132" s="159" t="s">
        <v>219</v>
      </c>
      <c r="D132" s="168" t="s">
        <v>219</v>
      </c>
      <c r="E132" s="169" t="s">
        <v>219</v>
      </c>
    </row>
    <row r="133" spans="1:5" ht="15.75" customHeight="1">
      <c r="A133" s="7"/>
      <c r="B133" s="185" t="s">
        <v>39</v>
      </c>
      <c r="C133" s="162">
        <v>700</v>
      </c>
      <c r="D133" s="152" t="s">
        <v>40</v>
      </c>
      <c r="E133" s="153" t="s">
        <v>143</v>
      </c>
    </row>
    <row r="134" spans="1:5" ht="29.25" customHeight="1">
      <c r="A134" s="7"/>
      <c r="B134" s="186"/>
      <c r="C134" s="59">
        <v>701</v>
      </c>
      <c r="D134" s="158" t="s">
        <v>219</v>
      </c>
      <c r="E134" s="156">
        <v>702</v>
      </c>
    </row>
    <row r="135" spans="1:5" ht="29.25" customHeight="1">
      <c r="A135" s="7"/>
      <c r="B135" s="186"/>
      <c r="C135" s="59">
        <v>702</v>
      </c>
      <c r="D135" s="58" t="s">
        <v>107</v>
      </c>
      <c r="E135" s="155" t="s">
        <v>267</v>
      </c>
    </row>
    <row r="136" spans="1:5" ht="29.25" customHeight="1" thickBot="1">
      <c r="A136" s="7"/>
      <c r="B136" s="187"/>
      <c r="C136" s="159" t="s">
        <v>219</v>
      </c>
      <c r="D136" s="160" t="s">
        <v>219</v>
      </c>
      <c r="E136" s="165" t="s">
        <v>219</v>
      </c>
    </row>
    <row r="137" spans="1:5" ht="21.75" customHeight="1">
      <c r="A137" s="7"/>
      <c r="B137" s="185" t="s">
        <v>96</v>
      </c>
      <c r="C137" s="162">
        <v>800</v>
      </c>
      <c r="D137" s="152" t="s">
        <v>268</v>
      </c>
      <c r="E137" s="153" t="s">
        <v>269</v>
      </c>
    </row>
    <row r="138" spans="1:5" ht="15.75" customHeight="1">
      <c r="A138" s="7"/>
      <c r="B138" s="186"/>
      <c r="C138" s="59">
        <v>801</v>
      </c>
      <c r="D138" s="158" t="s">
        <v>219</v>
      </c>
      <c r="E138" s="156">
        <v>800</v>
      </c>
    </row>
    <row r="139" spans="1:5" ht="29.25" customHeight="1">
      <c r="A139" s="7"/>
      <c r="B139" s="186"/>
      <c r="C139" s="59">
        <v>802</v>
      </c>
      <c r="D139" s="58" t="s">
        <v>22</v>
      </c>
      <c r="E139" s="155" t="s">
        <v>270</v>
      </c>
    </row>
    <row r="140" spans="1:5" ht="26.25" customHeight="1">
      <c r="A140" s="7"/>
      <c r="B140" s="186"/>
      <c r="C140" s="59">
        <v>803</v>
      </c>
      <c r="D140" s="58" t="s">
        <v>117</v>
      </c>
      <c r="E140" s="155" t="s">
        <v>271</v>
      </c>
    </row>
    <row r="141" spans="1:5" ht="39" customHeight="1">
      <c r="A141" s="7"/>
      <c r="B141" s="186"/>
      <c r="C141" s="59">
        <v>804</v>
      </c>
      <c r="D141" s="158" t="s">
        <v>219</v>
      </c>
      <c r="E141" s="156">
        <v>800</v>
      </c>
    </row>
    <row r="142" spans="1:5" ht="29.25" customHeight="1" thickBot="1">
      <c r="A142" s="7"/>
      <c r="B142" s="187"/>
      <c r="C142" s="159" t="s">
        <v>219</v>
      </c>
      <c r="D142" s="160" t="s">
        <v>219</v>
      </c>
      <c r="E142" s="161" t="s">
        <v>219</v>
      </c>
    </row>
    <row r="143" spans="1:5" ht="29.25" customHeight="1">
      <c r="A143" s="7"/>
      <c r="B143" s="181" t="s">
        <v>28</v>
      </c>
      <c r="C143" s="162">
        <v>900</v>
      </c>
      <c r="D143" s="152" t="s">
        <v>29</v>
      </c>
      <c r="E143" s="153" t="s">
        <v>108</v>
      </c>
    </row>
    <row r="144" spans="1:5" ht="29.25" customHeight="1">
      <c r="A144" s="7"/>
      <c r="B144" s="182"/>
      <c r="C144" s="154">
        <v>901</v>
      </c>
      <c r="D144" s="58" t="s">
        <v>272</v>
      </c>
      <c r="E144" s="155" t="s">
        <v>273</v>
      </c>
    </row>
    <row r="145" spans="1:5" ht="29.25" customHeight="1">
      <c r="A145" s="7"/>
      <c r="B145" s="182"/>
      <c r="C145" s="59">
        <v>902</v>
      </c>
      <c r="D145" s="63" t="s">
        <v>125</v>
      </c>
      <c r="E145" s="157" t="s">
        <v>125</v>
      </c>
    </row>
    <row r="146" spans="1:5" ht="29.25" customHeight="1">
      <c r="A146" s="7"/>
      <c r="B146" s="182"/>
      <c r="C146" s="59">
        <v>903</v>
      </c>
      <c r="D146" s="158" t="s">
        <v>219</v>
      </c>
      <c r="E146" s="156" t="s">
        <v>274</v>
      </c>
    </row>
    <row r="147" spans="1:5" ht="19.5" customHeight="1">
      <c r="A147" s="7"/>
      <c r="B147" s="182"/>
      <c r="C147" s="59">
        <v>904</v>
      </c>
      <c r="D147" s="158" t="s">
        <v>219</v>
      </c>
      <c r="E147" s="156">
        <v>901</v>
      </c>
    </row>
    <row r="148" spans="1:5" ht="32.25" customHeight="1">
      <c r="A148" s="7"/>
      <c r="B148" s="182"/>
      <c r="C148" s="154">
        <v>905</v>
      </c>
      <c r="D148" s="58" t="s">
        <v>275</v>
      </c>
      <c r="E148" s="155" t="s">
        <v>276</v>
      </c>
    </row>
    <row r="149" spans="1:5" ht="12" customHeight="1">
      <c r="A149" s="7"/>
      <c r="B149" s="182"/>
      <c r="C149" s="59">
        <v>906</v>
      </c>
      <c r="D149" s="158" t="s">
        <v>219</v>
      </c>
      <c r="E149" s="156">
        <v>905</v>
      </c>
    </row>
    <row r="150" spans="1:5" ht="27" customHeight="1">
      <c r="A150" s="7"/>
      <c r="B150" s="182"/>
      <c r="C150" s="59">
        <v>907</v>
      </c>
      <c r="D150" s="158" t="s">
        <v>219</v>
      </c>
      <c r="E150" s="156">
        <v>905</v>
      </c>
    </row>
    <row r="151" spans="1:5" ht="19.5" customHeight="1">
      <c r="A151" s="7"/>
      <c r="B151" s="182"/>
      <c r="C151" s="154">
        <v>908</v>
      </c>
      <c r="D151" s="58" t="s">
        <v>145</v>
      </c>
      <c r="E151" s="155" t="s">
        <v>168</v>
      </c>
    </row>
    <row r="152" spans="1:5" ht="19.5" customHeight="1">
      <c r="A152" s="7"/>
      <c r="B152" s="182"/>
      <c r="C152" s="59">
        <v>909</v>
      </c>
      <c r="D152" s="158" t="s">
        <v>219</v>
      </c>
      <c r="E152" s="156">
        <v>410</v>
      </c>
    </row>
    <row r="153" spans="1:5" ht="19.5" customHeight="1">
      <c r="A153" s="7"/>
      <c r="B153" s="182"/>
      <c r="C153" s="59">
        <v>910</v>
      </c>
      <c r="D153" s="65" t="s">
        <v>144</v>
      </c>
      <c r="E153" s="155" t="s">
        <v>137</v>
      </c>
    </row>
    <row r="154" spans="1:5" ht="19.5" customHeight="1">
      <c r="A154" s="7"/>
      <c r="B154" s="182"/>
      <c r="C154" s="59">
        <v>911</v>
      </c>
      <c r="D154" s="65" t="s">
        <v>277</v>
      </c>
      <c r="E154" s="155" t="s">
        <v>137</v>
      </c>
    </row>
    <row r="155" spans="1:5" ht="27" customHeight="1">
      <c r="A155" s="7"/>
      <c r="B155" s="182"/>
      <c r="C155" s="154">
        <v>912</v>
      </c>
      <c r="D155" s="65" t="s">
        <v>146</v>
      </c>
      <c r="E155" s="155" t="s">
        <v>278</v>
      </c>
    </row>
    <row r="156" spans="1:5" ht="18.75" customHeight="1" thickBot="1">
      <c r="A156" s="7"/>
      <c r="B156" s="183"/>
      <c r="C156" s="159" t="s">
        <v>219</v>
      </c>
      <c r="D156" s="163" t="s">
        <v>219</v>
      </c>
      <c r="E156" s="161" t="s">
        <v>219</v>
      </c>
    </row>
    <row r="157" spans="1:5" ht="21" customHeight="1">
      <c r="A157" s="7"/>
      <c r="B157" s="181" t="s">
        <v>30</v>
      </c>
      <c r="C157" s="162">
        <v>1000</v>
      </c>
      <c r="D157" s="170" t="s">
        <v>279</v>
      </c>
      <c r="E157" s="153" t="s">
        <v>280</v>
      </c>
    </row>
    <row r="158" spans="1:5" ht="18.75" customHeight="1">
      <c r="A158" s="7"/>
      <c r="B158" s="182"/>
      <c r="C158" s="59">
        <v>1001</v>
      </c>
      <c r="D158" s="58" t="s">
        <v>109</v>
      </c>
      <c r="E158" s="155" t="s">
        <v>281</v>
      </c>
    </row>
    <row r="159" spans="1:5" ht="31.5" customHeight="1">
      <c r="A159" s="7"/>
      <c r="B159" s="182"/>
      <c r="C159" s="59">
        <v>1002</v>
      </c>
      <c r="D159" s="158" t="s">
        <v>219</v>
      </c>
      <c r="E159" s="156">
        <v>1000</v>
      </c>
    </row>
    <row r="160" spans="1:5" ht="18" customHeight="1">
      <c r="A160" s="7"/>
      <c r="B160" s="182"/>
      <c r="C160" s="59">
        <v>1003</v>
      </c>
      <c r="D160" s="58" t="s">
        <v>25</v>
      </c>
      <c r="E160" s="155" t="s">
        <v>110</v>
      </c>
    </row>
    <row r="161" spans="1:5" ht="18" customHeight="1">
      <c r="A161" s="7"/>
      <c r="B161" s="182"/>
      <c r="C161" s="59">
        <v>1004</v>
      </c>
      <c r="D161" s="58" t="s">
        <v>26</v>
      </c>
      <c r="E161" s="155" t="s">
        <v>282</v>
      </c>
    </row>
    <row r="162" spans="1:5" ht="26.25" customHeight="1">
      <c r="A162" s="7"/>
      <c r="B162" s="182"/>
      <c r="C162" s="59">
        <v>1005</v>
      </c>
      <c r="D162" s="58" t="s">
        <v>283</v>
      </c>
      <c r="E162" s="156" t="s">
        <v>284</v>
      </c>
    </row>
    <row r="163" spans="1:5" ht="18" customHeight="1">
      <c r="A163" s="7"/>
      <c r="B163" s="182"/>
      <c r="C163" s="59">
        <v>1006</v>
      </c>
      <c r="D163" s="158" t="s">
        <v>219</v>
      </c>
      <c r="E163" s="156" t="s">
        <v>285</v>
      </c>
    </row>
    <row r="164" spans="1:5" ht="18" customHeight="1">
      <c r="A164" s="7"/>
      <c r="B164" s="182"/>
      <c r="C164" s="59">
        <v>1007</v>
      </c>
      <c r="D164" s="58" t="s">
        <v>286</v>
      </c>
      <c r="E164" s="155" t="s">
        <v>287</v>
      </c>
    </row>
    <row r="165" spans="1:5" ht="11.25" customHeight="1">
      <c r="A165" s="7"/>
      <c r="B165" s="182"/>
      <c r="C165" s="59">
        <v>1008</v>
      </c>
      <c r="D165" s="58" t="s">
        <v>111</v>
      </c>
      <c r="E165" s="155" t="s">
        <v>121</v>
      </c>
    </row>
    <row r="166" spans="1:5" ht="24.75" customHeight="1">
      <c r="A166" s="7"/>
      <c r="B166" s="182"/>
      <c r="C166" s="59">
        <v>1009</v>
      </c>
      <c r="D166" s="58" t="s">
        <v>112</v>
      </c>
      <c r="E166" s="155" t="s">
        <v>122</v>
      </c>
    </row>
    <row r="167" spans="1:5" ht="24.75" customHeight="1">
      <c r="A167" s="7"/>
      <c r="B167" s="182"/>
      <c r="C167" s="59">
        <v>1010</v>
      </c>
      <c r="D167" s="158" t="s">
        <v>219</v>
      </c>
      <c r="E167" s="156">
        <v>1005</v>
      </c>
    </row>
    <row r="168" spans="1:5" ht="24.75" customHeight="1">
      <c r="A168" s="7"/>
      <c r="B168" s="182"/>
      <c r="C168" s="59">
        <v>1011</v>
      </c>
      <c r="D168" s="158" t="s">
        <v>219</v>
      </c>
      <c r="E168" s="156">
        <v>1005</v>
      </c>
    </row>
    <row r="169" spans="1:5" ht="24.75" customHeight="1">
      <c r="A169" s="7"/>
      <c r="B169" s="182"/>
      <c r="C169" s="59">
        <v>1012</v>
      </c>
      <c r="D169" s="158" t="s">
        <v>219</v>
      </c>
      <c r="E169" s="156">
        <v>1007</v>
      </c>
    </row>
    <row r="170" spans="1:5" ht="24.75" customHeight="1">
      <c r="A170" s="7"/>
      <c r="B170" s="182"/>
      <c r="C170" s="59">
        <v>1013</v>
      </c>
      <c r="D170" s="158" t="s">
        <v>219</v>
      </c>
      <c r="E170" s="156">
        <v>1007</v>
      </c>
    </row>
    <row r="171" spans="1:5" ht="24.75" customHeight="1" thickBot="1">
      <c r="A171" s="7"/>
      <c r="B171" s="183"/>
      <c r="C171" s="159" t="s">
        <v>219</v>
      </c>
      <c r="D171" s="164" t="s">
        <v>219</v>
      </c>
      <c r="E171" s="165" t="s">
        <v>219</v>
      </c>
    </row>
    <row r="172" spans="1:5" ht="24.75" customHeight="1">
      <c r="A172" s="7"/>
      <c r="B172" s="181" t="s">
        <v>288</v>
      </c>
      <c r="C172" s="151">
        <v>1100</v>
      </c>
      <c r="D172" s="152" t="s">
        <v>113</v>
      </c>
      <c r="E172" s="153" t="s">
        <v>148</v>
      </c>
    </row>
    <row r="173" spans="1:5" ht="24.75" customHeight="1">
      <c r="A173" s="7"/>
      <c r="B173" s="182"/>
      <c r="C173" s="154">
        <v>1101</v>
      </c>
      <c r="D173" s="58" t="s">
        <v>172</v>
      </c>
      <c r="E173" s="155" t="s">
        <v>71</v>
      </c>
    </row>
    <row r="174" spans="1:5" ht="24.75" customHeight="1">
      <c r="A174" s="7"/>
      <c r="B174" s="182"/>
      <c r="C174" s="154">
        <v>1102</v>
      </c>
      <c r="D174" s="171" t="s">
        <v>289</v>
      </c>
      <c r="E174" s="155" t="s">
        <v>169</v>
      </c>
    </row>
    <row r="175" spans="1:5" ht="24.75" customHeight="1">
      <c r="A175" s="7"/>
      <c r="B175" s="182"/>
      <c r="C175" s="154">
        <v>1103</v>
      </c>
      <c r="D175" s="58" t="s">
        <v>130</v>
      </c>
      <c r="E175" s="155" t="s">
        <v>169</v>
      </c>
    </row>
    <row r="176" spans="1:5" ht="24.75" customHeight="1">
      <c r="A176" s="7"/>
      <c r="B176" s="182"/>
      <c r="C176" s="154">
        <v>1104</v>
      </c>
      <c r="D176" s="171" t="s">
        <v>31</v>
      </c>
      <c r="E176" s="155" t="s">
        <v>169</v>
      </c>
    </row>
    <row r="177" spans="1:5" ht="24.75" customHeight="1">
      <c r="A177" s="7"/>
      <c r="B177" s="182"/>
      <c r="C177" s="154">
        <v>1105</v>
      </c>
      <c r="D177" s="171" t="s">
        <v>290</v>
      </c>
      <c r="E177" s="155" t="s">
        <v>291</v>
      </c>
    </row>
    <row r="178" spans="1:5" ht="24.75" customHeight="1">
      <c r="A178" s="7"/>
      <c r="B178" s="182"/>
      <c r="C178" s="154">
        <v>1106</v>
      </c>
      <c r="D178" s="65" t="s">
        <v>292</v>
      </c>
      <c r="E178" s="155" t="s">
        <v>147</v>
      </c>
    </row>
    <row r="179" spans="1:5" ht="24.75" customHeight="1">
      <c r="A179" s="7"/>
      <c r="B179" s="182"/>
      <c r="C179" s="59">
        <v>1107</v>
      </c>
      <c r="D179" s="158" t="s">
        <v>219</v>
      </c>
      <c r="E179" s="156">
        <v>1106</v>
      </c>
    </row>
    <row r="180" spans="1:5" ht="24" customHeight="1">
      <c r="A180" s="7"/>
      <c r="B180" s="182"/>
      <c r="C180" s="154">
        <v>1108</v>
      </c>
      <c r="D180" s="65" t="s">
        <v>72</v>
      </c>
      <c r="E180" s="155" t="s">
        <v>127</v>
      </c>
    </row>
    <row r="181" spans="1:5" ht="33" customHeight="1">
      <c r="A181" s="7"/>
      <c r="B181" s="182"/>
      <c r="C181" s="59">
        <v>1109</v>
      </c>
      <c r="D181" s="158" t="s">
        <v>219</v>
      </c>
      <c r="E181" s="156">
        <v>1106</v>
      </c>
    </row>
    <row r="182" spans="1:5" ht="25.5" customHeight="1">
      <c r="A182" s="7"/>
      <c r="B182" s="182"/>
      <c r="C182" s="59">
        <v>1110</v>
      </c>
      <c r="D182" s="158" t="s">
        <v>219</v>
      </c>
      <c r="E182" s="156">
        <v>1106</v>
      </c>
    </row>
    <row r="183" spans="1:5" ht="31.5" customHeight="1">
      <c r="A183" s="7"/>
      <c r="B183" s="182"/>
      <c r="C183" s="154">
        <v>1111</v>
      </c>
      <c r="D183" s="172" t="s">
        <v>128</v>
      </c>
      <c r="E183" s="155" t="s">
        <v>129</v>
      </c>
    </row>
    <row r="184" spans="1:5" ht="28.5" customHeight="1" thickBot="1">
      <c r="A184" s="7"/>
      <c r="B184" s="182"/>
      <c r="C184" s="173">
        <v>1112</v>
      </c>
      <c r="D184" s="174" t="s">
        <v>293</v>
      </c>
      <c r="E184" s="156" t="s">
        <v>294</v>
      </c>
    </row>
    <row r="185" spans="1:5" ht="28.5" customHeight="1">
      <c r="A185" s="7"/>
      <c r="B185" s="181" t="s">
        <v>73</v>
      </c>
      <c r="C185" s="151">
        <v>1300</v>
      </c>
      <c r="D185" s="175" t="s">
        <v>62</v>
      </c>
      <c r="E185" s="153" t="s">
        <v>74</v>
      </c>
    </row>
    <row r="186" spans="1:5" ht="21.75" customHeight="1">
      <c r="A186" s="7"/>
      <c r="B186" s="182"/>
      <c r="C186" s="154">
        <v>1301</v>
      </c>
      <c r="D186" s="65" t="s">
        <v>63</v>
      </c>
      <c r="E186" s="155" t="s">
        <v>295</v>
      </c>
    </row>
    <row r="187" spans="1:5" ht="34.5" customHeight="1">
      <c r="A187" s="7"/>
      <c r="B187" s="182"/>
      <c r="C187" s="154">
        <v>1302</v>
      </c>
      <c r="D187" s="65" t="s">
        <v>64</v>
      </c>
      <c r="E187" s="155" t="s">
        <v>149</v>
      </c>
    </row>
    <row r="188" spans="1:5" ht="30" customHeight="1">
      <c r="A188" s="7"/>
      <c r="B188" s="182"/>
      <c r="C188" s="154">
        <v>1303</v>
      </c>
      <c r="D188" s="58" t="s">
        <v>75</v>
      </c>
      <c r="E188" s="155" t="s">
        <v>114</v>
      </c>
    </row>
    <row r="189" spans="1:5" ht="21" customHeight="1">
      <c r="A189" s="7"/>
      <c r="B189" s="182"/>
      <c r="C189" s="154">
        <v>1304</v>
      </c>
      <c r="D189" s="58" t="s">
        <v>77</v>
      </c>
      <c r="E189" s="155" t="s">
        <v>74</v>
      </c>
    </row>
    <row r="190" spans="1:5" ht="18" customHeight="1">
      <c r="A190" s="7"/>
      <c r="B190" s="182"/>
      <c r="C190" s="154">
        <v>1305</v>
      </c>
      <c r="D190" s="58" t="s">
        <v>296</v>
      </c>
      <c r="E190" s="155" t="s">
        <v>297</v>
      </c>
    </row>
    <row r="191" spans="1:5" ht="30" customHeight="1">
      <c r="A191" s="7"/>
      <c r="B191" s="182"/>
      <c r="C191" s="154">
        <v>1306</v>
      </c>
      <c r="D191" s="58" t="s">
        <v>124</v>
      </c>
      <c r="E191" s="155" t="s">
        <v>170</v>
      </c>
    </row>
    <row r="192" spans="1:5" ht="31.5" customHeight="1">
      <c r="A192" s="7"/>
      <c r="B192" s="182"/>
      <c r="C192" s="154">
        <v>1307</v>
      </c>
      <c r="D192" s="64" t="s">
        <v>298</v>
      </c>
      <c r="E192" s="155" t="s">
        <v>299</v>
      </c>
    </row>
    <row r="193" spans="1:5" ht="30.75" customHeight="1" thickBot="1">
      <c r="A193" s="7"/>
      <c r="B193" s="182"/>
      <c r="C193" s="173">
        <v>1308</v>
      </c>
      <c r="D193" s="64" t="s">
        <v>300</v>
      </c>
      <c r="E193" s="156" t="s">
        <v>301</v>
      </c>
    </row>
    <row r="194" spans="2:5" ht="19.5" customHeight="1" thickBot="1">
      <c r="B194" s="176" t="s">
        <v>41</v>
      </c>
      <c r="C194" s="177">
        <v>1200</v>
      </c>
      <c r="D194" s="178" t="s">
        <v>219</v>
      </c>
      <c r="E194" s="179" t="s">
        <v>219</v>
      </c>
    </row>
    <row r="195" ht="6.75" customHeight="1"/>
    <row r="196" spans="4:5" ht="22.5" customHeight="1">
      <c r="D196" s="184" t="s">
        <v>302</v>
      </c>
      <c r="E196" s="184"/>
    </row>
  </sheetData>
  <sheetProtection/>
  <mergeCells count="14">
    <mergeCell ref="C1:D4"/>
    <mergeCell ref="B137:B142"/>
    <mergeCell ref="B143:B156"/>
    <mergeCell ref="B157:B171"/>
    <mergeCell ref="B172:B184"/>
    <mergeCell ref="B185:B193"/>
    <mergeCell ref="B66:B83"/>
    <mergeCell ref="B49:B65"/>
    <mergeCell ref="B7:B48"/>
    <mergeCell ref="D196:E196"/>
    <mergeCell ref="B84:B110"/>
    <mergeCell ref="B111:B119"/>
    <mergeCell ref="B120:B132"/>
    <mergeCell ref="B133:B136"/>
  </mergeCells>
  <printOptions horizontalCentered="1" verticalCentered="1"/>
  <pageMargins left="0.35433070866141736" right="0.2362204724409449" top="0.35433070866141736" bottom="0.5" header="0.1968503937007874" footer="0.1968503937007874"/>
  <pageSetup horizontalDpi="600" verticalDpi="600" orientation="portrait" paperSize="9" scale="72" r:id="rId2"/>
  <headerFooter alignWithMargins="0">
    <oddFooter>&amp;LEste documento impreso se convertirá en una copia no controlada. Toda persona que requiera imprimir este documento debe 
asegurarse que se encuentre en la última versión.&amp;RPágina &amp;P de &amp;N</oddFooter>
  </headerFooter>
  <rowBreaks count="4" manualBreakCount="4">
    <brk id="48" max="4" man="1"/>
    <brk id="96" max="4" man="1"/>
    <brk id="140" max="4" man="1"/>
    <brk id="173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I17"/>
  <sheetViews>
    <sheetView view="pageBreakPreview" zoomScale="80" zoomScaleNormal="75" zoomScaleSheetLayoutView="80" zoomScalePageLayoutView="0" workbookViewId="0" topLeftCell="A1">
      <selection activeCell="J6" sqref="J6"/>
    </sheetView>
  </sheetViews>
  <sheetFormatPr defaultColWidth="9.140625" defaultRowHeight="12.75"/>
  <cols>
    <col min="1" max="1" width="4.421875" style="1" customWidth="1"/>
    <col min="2" max="6" width="25.7109375" style="1" customWidth="1"/>
    <col min="7" max="7" width="35.57421875" style="1" customWidth="1"/>
    <col min="8" max="16384" width="9.140625" style="1" customWidth="1"/>
  </cols>
  <sheetData>
    <row r="1" ht="12.75" thickBot="1"/>
    <row r="2" spans="2:9" ht="34.5" customHeight="1">
      <c r="B2" s="194"/>
      <c r="C2" s="197" t="s">
        <v>204</v>
      </c>
      <c r="D2" s="197"/>
      <c r="E2" s="197"/>
      <c r="F2" s="198"/>
      <c r="G2" s="104" t="s">
        <v>78</v>
      </c>
      <c r="H2" s="43"/>
      <c r="I2" s="43"/>
    </row>
    <row r="3" spans="2:9" ht="24.75" customHeight="1">
      <c r="B3" s="195"/>
      <c r="C3" s="199"/>
      <c r="D3" s="199"/>
      <c r="E3" s="199"/>
      <c r="F3" s="200"/>
      <c r="G3" s="105" t="s">
        <v>138</v>
      </c>
      <c r="H3" s="43"/>
      <c r="I3" s="43"/>
    </row>
    <row r="4" spans="2:9" ht="24.75" customHeight="1">
      <c r="B4" s="195"/>
      <c r="C4" s="199"/>
      <c r="D4" s="199"/>
      <c r="E4" s="199"/>
      <c r="F4" s="200"/>
      <c r="G4" s="124" t="s">
        <v>181</v>
      </c>
      <c r="H4" s="43"/>
      <c r="I4" s="43"/>
    </row>
    <row r="5" spans="2:9" ht="24.75" customHeight="1" thickBot="1">
      <c r="B5" s="196"/>
      <c r="C5" s="201"/>
      <c r="D5" s="201"/>
      <c r="E5" s="201"/>
      <c r="F5" s="202"/>
      <c r="G5" s="125" t="s">
        <v>215</v>
      </c>
      <c r="H5" s="43"/>
      <c r="I5" s="43"/>
    </row>
    <row r="6" ht="24" customHeight="1">
      <c r="B6" s="57"/>
    </row>
    <row r="7" spans="2:3" ht="21.75" customHeight="1">
      <c r="B7" s="121" t="s">
        <v>155</v>
      </c>
      <c r="C7" s="108"/>
    </row>
    <row r="8" ht="14.25" customHeight="1">
      <c r="B8" s="57"/>
    </row>
    <row r="9" spans="2:7" ht="59.25" customHeight="1">
      <c r="B9" s="17" t="s">
        <v>0</v>
      </c>
      <c r="C9" s="17" t="s">
        <v>57</v>
      </c>
      <c r="D9" s="17" t="s">
        <v>61</v>
      </c>
      <c r="E9" s="17" t="s">
        <v>150</v>
      </c>
      <c r="F9" s="17" t="s">
        <v>58</v>
      </c>
      <c r="G9" s="17" t="s">
        <v>153</v>
      </c>
    </row>
    <row r="10" spans="2:7" s="57" customFormat="1" ht="59.25" customHeight="1">
      <c r="B10" s="107"/>
      <c r="C10" s="106"/>
      <c r="D10" s="107"/>
      <c r="E10" s="109"/>
      <c r="F10" s="107"/>
      <c r="G10" s="107"/>
    </row>
    <row r="11" spans="2:7" s="57" customFormat="1" ht="59.25" customHeight="1">
      <c r="B11" s="107"/>
      <c r="C11" s="106"/>
      <c r="D11" s="107"/>
      <c r="E11" s="109"/>
      <c r="F11" s="107"/>
      <c r="G11" s="107"/>
    </row>
    <row r="12" spans="2:7" s="57" customFormat="1" ht="59.25" customHeight="1">
      <c r="B12" s="107"/>
      <c r="C12" s="106"/>
      <c r="D12" s="107"/>
      <c r="E12" s="109"/>
      <c r="F12" s="107"/>
      <c r="G12" s="107"/>
    </row>
    <row r="13" spans="2:7" s="57" customFormat="1" ht="59.25" customHeight="1">
      <c r="B13" s="107"/>
      <c r="C13" s="106"/>
      <c r="D13" s="107"/>
      <c r="E13" s="109"/>
      <c r="F13" s="107"/>
      <c r="G13" s="107"/>
    </row>
    <row r="14" spans="2:7" s="57" customFormat="1" ht="59.25" customHeight="1">
      <c r="B14" s="107"/>
      <c r="C14" s="106"/>
      <c r="D14" s="107"/>
      <c r="E14" s="109"/>
      <c r="F14" s="107"/>
      <c r="G14" s="107"/>
    </row>
    <row r="15" spans="2:7" s="57" customFormat="1" ht="59.25" customHeight="1">
      <c r="B15" s="107"/>
      <c r="C15" s="106"/>
      <c r="D15" s="107"/>
      <c r="E15" s="109"/>
      <c r="F15" s="107"/>
      <c r="G15" s="107"/>
    </row>
    <row r="16" spans="2:7" s="57" customFormat="1" ht="59.25" customHeight="1">
      <c r="B16" s="107"/>
      <c r="C16" s="106"/>
      <c r="D16" s="107"/>
      <c r="E16" s="109"/>
      <c r="F16" s="107"/>
      <c r="G16" s="107"/>
    </row>
    <row r="17" spans="2:7" s="57" customFormat="1" ht="59.25" customHeight="1">
      <c r="B17" s="107"/>
      <c r="C17" s="106"/>
      <c r="D17" s="107"/>
      <c r="E17" s="109"/>
      <c r="F17" s="107"/>
      <c r="G17" s="107"/>
    </row>
  </sheetData>
  <sheetProtection/>
  <mergeCells count="2">
    <mergeCell ref="B2:B5"/>
    <mergeCell ref="C2:F5"/>
  </mergeCells>
  <printOptions horizontalCentered="1"/>
  <pageMargins left="0.1968503937007874" right="0.1968503937007874" top="0.5905511811023623" bottom="0.984251968503937" header="0.1968503937007874" footer="0.1968503937007874"/>
  <pageSetup horizontalDpi="600" verticalDpi="600" orientation="portrait" paperSize="9" scale="59" r:id="rId2"/>
  <headerFooter alignWithMargins="0">
    <oddFooter>&amp;LEste documento impreso se convertirá en una copia no controlada. Toda persona que requiera imprimir este documento debe 
asegurarse que se encuentre en la última versión.&amp;RPágina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H600"/>
  <sheetViews>
    <sheetView view="pageBreakPreview" zoomScale="60" zoomScaleNormal="75" zoomScalePageLayoutView="0" workbookViewId="0" topLeftCell="A5">
      <selection activeCell="H20" sqref="H20"/>
    </sheetView>
  </sheetViews>
  <sheetFormatPr defaultColWidth="9.140625" defaultRowHeight="27.75" customHeight="1"/>
  <cols>
    <col min="1" max="1" width="2.00390625" style="2" customWidth="1"/>
    <col min="2" max="2" width="14.140625" style="2" customWidth="1"/>
    <col min="3" max="3" width="18.00390625" style="2" customWidth="1"/>
    <col min="4" max="4" width="24.57421875" style="2" customWidth="1"/>
    <col min="5" max="5" width="13.140625" style="2" customWidth="1"/>
    <col min="6" max="6" width="16.421875" style="2" customWidth="1"/>
    <col min="7" max="7" width="7.421875" style="88" customWidth="1"/>
    <col min="8" max="9" width="25.7109375" style="2" customWidth="1"/>
    <col min="10" max="10" width="37.7109375" style="2" customWidth="1"/>
    <col min="11" max="13" width="6.28125" style="2" customWidth="1"/>
    <col min="14" max="14" width="10.00390625" style="2" hidden="1" customWidth="1"/>
    <col min="15" max="15" width="15.57421875" style="8" customWidth="1"/>
    <col min="16" max="16" width="9.28125" style="2" hidden="1" customWidth="1"/>
    <col min="17" max="17" width="10.57421875" style="3" customWidth="1"/>
    <col min="18" max="18" width="20.7109375" style="2" customWidth="1"/>
    <col min="19" max="19" width="31.421875" style="2" customWidth="1"/>
    <col min="20" max="20" width="19.421875" style="2" customWidth="1"/>
    <col min="21" max="21" width="23.421875" style="2" customWidth="1"/>
    <col min="22" max="22" width="23.00390625" style="100" customWidth="1"/>
    <col min="23" max="25" width="5.7109375" style="2" customWidth="1"/>
    <col min="26" max="26" width="14.421875" style="8" customWidth="1"/>
    <col min="27" max="27" width="7.421875" style="8" hidden="1" customWidth="1"/>
    <col min="28" max="28" width="10.7109375" style="3" customWidth="1"/>
    <col min="29" max="29" width="47.7109375" style="3" customWidth="1"/>
    <col min="30" max="30" width="16.140625" style="3" customWidth="1"/>
    <col min="31" max="31" width="13.7109375" style="3" customWidth="1"/>
    <col min="32" max="32" width="4.00390625" style="3" hidden="1" customWidth="1"/>
    <col min="33" max="33" width="10.7109375" style="3" customWidth="1"/>
    <col min="34" max="34" width="11.7109375" style="9" customWidth="1"/>
    <col min="35" max="16384" width="9.140625" style="3" customWidth="1"/>
  </cols>
  <sheetData>
    <row r="1" spans="1:34" s="11" customFormat="1" ht="8.25" customHeight="1" thickBot="1">
      <c r="A1" s="45"/>
      <c r="B1" s="10"/>
      <c r="C1" s="10"/>
      <c r="D1" s="10"/>
      <c r="E1" s="10"/>
      <c r="F1" s="10"/>
      <c r="G1" s="87"/>
      <c r="H1" s="10"/>
      <c r="I1" s="10"/>
      <c r="J1" s="10"/>
      <c r="K1" s="10"/>
      <c r="L1" s="10"/>
      <c r="M1" s="10"/>
      <c r="N1" s="10"/>
      <c r="P1" s="10"/>
      <c r="R1" s="10"/>
      <c r="S1" s="10"/>
      <c r="T1" s="10"/>
      <c r="U1" s="10"/>
      <c r="V1" s="90"/>
      <c r="W1" s="10"/>
      <c r="X1" s="10"/>
      <c r="Y1" s="10"/>
      <c r="AH1" s="12"/>
    </row>
    <row r="2" spans="1:25" s="1" customFormat="1" ht="45" customHeight="1">
      <c r="A2" s="46"/>
      <c r="B2" s="48"/>
      <c r="C2" s="69"/>
      <c r="D2" s="197" t="s">
        <v>204</v>
      </c>
      <c r="E2" s="197"/>
      <c r="F2" s="197"/>
      <c r="G2" s="197"/>
      <c r="H2" s="197"/>
      <c r="I2" s="227"/>
      <c r="J2" s="102" t="s">
        <v>78</v>
      </c>
      <c r="K2" s="10"/>
      <c r="L2" s="10"/>
      <c r="M2" s="43"/>
      <c r="N2" s="43"/>
      <c r="P2" s="43"/>
      <c r="V2" s="86"/>
      <c r="W2" s="10"/>
      <c r="X2" s="10"/>
      <c r="Y2" s="43"/>
    </row>
    <row r="3" spans="1:25" s="1" customFormat="1" ht="24.75" customHeight="1">
      <c r="A3" s="44"/>
      <c r="B3" s="49"/>
      <c r="C3" s="44"/>
      <c r="D3" s="199"/>
      <c r="E3" s="199"/>
      <c r="F3" s="199"/>
      <c r="G3" s="199"/>
      <c r="H3" s="199"/>
      <c r="I3" s="228"/>
      <c r="J3" s="103" t="s">
        <v>138</v>
      </c>
      <c r="K3" s="10"/>
      <c r="L3" s="10"/>
      <c r="M3" s="43"/>
      <c r="N3" s="43"/>
      <c r="P3" s="43"/>
      <c r="V3" s="86"/>
      <c r="W3" s="10"/>
      <c r="X3" s="10"/>
      <c r="Y3" s="43"/>
    </row>
    <row r="4" spans="1:25" s="1" customFormat="1" ht="30" customHeight="1">
      <c r="A4" s="44"/>
      <c r="B4" s="49"/>
      <c r="C4" s="44"/>
      <c r="D4" s="199"/>
      <c r="E4" s="199"/>
      <c r="F4" s="199"/>
      <c r="G4" s="199"/>
      <c r="H4" s="199"/>
      <c r="I4" s="228"/>
      <c r="J4" s="124" t="s">
        <v>181</v>
      </c>
      <c r="K4" s="10"/>
      <c r="L4" s="10"/>
      <c r="M4" s="43"/>
      <c r="N4" s="43"/>
      <c r="P4" s="43"/>
      <c r="V4" s="86"/>
      <c r="W4" s="10"/>
      <c r="X4" s="10"/>
      <c r="Y4" s="43"/>
    </row>
    <row r="5" spans="1:25" s="1" customFormat="1" ht="30" customHeight="1" thickBot="1">
      <c r="A5" s="44"/>
      <c r="B5" s="50"/>
      <c r="C5" s="70"/>
      <c r="D5" s="201"/>
      <c r="E5" s="201"/>
      <c r="F5" s="201"/>
      <c r="G5" s="201"/>
      <c r="H5" s="201"/>
      <c r="I5" s="229"/>
      <c r="J5" s="125" t="s">
        <v>215</v>
      </c>
      <c r="K5" s="10"/>
      <c r="L5" s="10"/>
      <c r="M5" s="43"/>
      <c r="N5" s="43"/>
      <c r="P5" s="43"/>
      <c r="V5" s="86"/>
      <c r="W5" s="10"/>
      <c r="X5" s="10"/>
      <c r="Y5" s="43"/>
    </row>
    <row r="6" spans="1:34" s="23" customFormat="1" ht="19.5" customHeight="1" thickBot="1">
      <c r="A6" s="47"/>
      <c r="B6" s="13"/>
      <c r="C6" s="13"/>
      <c r="D6" s="22"/>
      <c r="E6" s="22"/>
      <c r="F6" s="22"/>
      <c r="G6" s="27"/>
      <c r="H6" s="22"/>
      <c r="I6" s="13"/>
      <c r="J6" s="13"/>
      <c r="K6" s="10"/>
      <c r="L6" s="10"/>
      <c r="M6" s="13"/>
      <c r="N6" s="13"/>
      <c r="O6" s="10"/>
      <c r="P6" s="13"/>
      <c r="Q6" s="10"/>
      <c r="R6" s="13"/>
      <c r="S6" s="13"/>
      <c r="T6" s="13"/>
      <c r="U6" s="13"/>
      <c r="V6" s="90"/>
      <c r="W6" s="10"/>
      <c r="X6" s="10"/>
      <c r="Y6" s="13"/>
      <c r="Z6" s="10"/>
      <c r="AA6" s="10"/>
      <c r="AB6" s="10"/>
      <c r="AD6" s="13"/>
      <c r="AE6" s="10"/>
      <c r="AF6" s="10"/>
      <c r="AG6" s="10"/>
      <c r="AH6" s="14"/>
    </row>
    <row r="7" spans="1:34" s="23" customFormat="1" ht="27.75" customHeight="1" thickBot="1" thickTop="1">
      <c r="A7" s="47"/>
      <c r="B7" s="132" t="s">
        <v>182</v>
      </c>
      <c r="C7" s="133"/>
      <c r="D7" s="134"/>
      <c r="E7" s="135"/>
      <c r="F7" s="136"/>
      <c r="G7" s="137" t="s">
        <v>183</v>
      </c>
      <c r="H7" s="138"/>
      <c r="I7" s="139" t="s">
        <v>184</v>
      </c>
      <c r="J7" s="127"/>
      <c r="K7" s="24"/>
      <c r="L7" s="24"/>
      <c r="M7" s="24"/>
      <c r="N7" s="24"/>
      <c r="O7" s="24"/>
      <c r="P7" s="24"/>
      <c r="Q7" s="24"/>
      <c r="R7" s="123"/>
      <c r="S7" s="24"/>
      <c r="T7" s="24"/>
      <c r="U7" s="24"/>
      <c r="V7" s="92"/>
      <c r="W7" s="24"/>
      <c r="X7" s="24"/>
      <c r="Y7" s="24"/>
      <c r="Z7" s="24"/>
      <c r="AA7" s="24"/>
      <c r="AB7" s="24"/>
      <c r="AD7" s="26"/>
      <c r="AE7" s="15"/>
      <c r="AF7" s="15"/>
      <c r="AG7" s="15"/>
      <c r="AH7" s="16"/>
    </row>
    <row r="8" spans="1:34" s="23" customFormat="1" ht="27.75" customHeight="1" thickBot="1" thickTop="1">
      <c r="A8" s="47"/>
      <c r="B8" s="140"/>
      <c r="C8" s="140"/>
      <c r="D8" s="141" t="s">
        <v>185</v>
      </c>
      <c r="E8" s="141"/>
      <c r="F8" s="141"/>
      <c r="G8" s="141"/>
      <c r="H8" s="142"/>
      <c r="I8" s="143" t="s">
        <v>42</v>
      </c>
      <c r="J8" s="89" t="s">
        <v>173</v>
      </c>
      <c r="K8" s="29"/>
      <c r="L8" s="29"/>
      <c r="M8" s="29"/>
      <c r="N8" s="29"/>
      <c r="O8" s="28"/>
      <c r="P8" s="29"/>
      <c r="Q8" s="28"/>
      <c r="R8" s="29"/>
      <c r="S8" s="28"/>
      <c r="T8" s="28"/>
      <c r="U8" s="28"/>
      <c r="V8" s="91"/>
      <c r="W8" s="29"/>
      <c r="X8" s="29"/>
      <c r="Y8" s="29"/>
      <c r="Z8" s="28"/>
      <c r="AA8" s="28"/>
      <c r="AB8" s="28"/>
      <c r="AD8" s="27"/>
      <c r="AE8" s="27"/>
      <c r="AF8" s="27"/>
      <c r="AG8" s="27"/>
      <c r="AH8" s="30"/>
    </row>
    <row r="9" spans="1:34" s="23" customFormat="1" ht="27.75" customHeight="1" thickBot="1" thickTop="1">
      <c r="A9" s="21"/>
      <c r="B9" s="129" t="s">
        <v>156</v>
      </c>
      <c r="C9" s="224"/>
      <c r="D9" s="225"/>
      <c r="E9" s="225"/>
      <c r="F9" s="225"/>
      <c r="G9" s="225"/>
      <c r="H9" s="226"/>
      <c r="I9" s="112"/>
      <c r="J9" s="11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92"/>
      <c r="W9" s="24"/>
      <c r="X9" s="24"/>
      <c r="Y9" s="24"/>
      <c r="Z9" s="24"/>
      <c r="AA9" s="24"/>
      <c r="AB9" s="24"/>
      <c r="AH9" s="32"/>
    </row>
    <row r="10" spans="1:34" s="23" customFormat="1" ht="12" customHeight="1" thickBot="1" thickTop="1">
      <c r="A10" s="21"/>
      <c r="B10" s="128"/>
      <c r="C10" s="74"/>
      <c r="D10" s="74"/>
      <c r="E10" s="74"/>
      <c r="F10" s="74"/>
      <c r="G10" s="75"/>
      <c r="I10" s="72"/>
      <c r="J10" s="7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93"/>
      <c r="W10" s="31"/>
      <c r="X10" s="31"/>
      <c r="Y10" s="31"/>
      <c r="Z10" s="31"/>
      <c r="AA10" s="31"/>
      <c r="AB10" s="31"/>
      <c r="AD10" s="33"/>
      <c r="AE10" s="33"/>
      <c r="AF10" s="33"/>
      <c r="AG10" s="33"/>
      <c r="AH10" s="34"/>
    </row>
    <row r="11" spans="1:34" s="23" customFormat="1" ht="27.75" customHeight="1" thickBot="1" thickTop="1">
      <c r="A11" s="21"/>
      <c r="B11" s="129" t="s">
        <v>157</v>
      </c>
      <c r="C11" s="224"/>
      <c r="D11" s="225"/>
      <c r="E11" s="225"/>
      <c r="F11" s="225"/>
      <c r="G11" s="225"/>
      <c r="H11" s="226"/>
      <c r="I11" s="110"/>
      <c r="J11" s="111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92"/>
      <c r="W11" s="24"/>
      <c r="X11" s="24"/>
      <c r="Y11" s="24"/>
      <c r="Z11" s="24"/>
      <c r="AA11" s="24"/>
      <c r="AB11" s="24"/>
      <c r="AE11" s="25"/>
      <c r="AF11" s="25"/>
      <c r="AH11" s="32"/>
    </row>
    <row r="12" spans="1:34" s="23" customFormat="1" ht="13.5" customHeight="1" thickBot="1" thickTop="1">
      <c r="A12" s="21"/>
      <c r="B12" s="27"/>
      <c r="C12" s="76"/>
      <c r="D12" s="76"/>
      <c r="E12" s="76"/>
      <c r="F12" s="76"/>
      <c r="G12" s="75"/>
      <c r="I12" s="72"/>
      <c r="J12" s="72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4"/>
      <c r="V12" s="93"/>
      <c r="W12" s="31"/>
      <c r="X12" s="31"/>
      <c r="Y12" s="31"/>
      <c r="Z12" s="31"/>
      <c r="AA12" s="31"/>
      <c r="AB12" s="31"/>
      <c r="AD12" s="33"/>
      <c r="AE12" s="31"/>
      <c r="AF12" s="31"/>
      <c r="AG12" s="33"/>
      <c r="AH12" s="34"/>
    </row>
    <row r="13" spans="1:34" s="23" customFormat="1" ht="22.5" customHeight="1" thickBot="1" thickTop="1">
      <c r="A13" s="21"/>
      <c r="B13" s="129" t="s">
        <v>158</v>
      </c>
      <c r="C13" s="224"/>
      <c r="D13" s="225"/>
      <c r="E13" s="225"/>
      <c r="F13" s="225"/>
      <c r="G13" s="225"/>
      <c r="H13" s="226"/>
      <c r="I13" s="110"/>
      <c r="J13" s="111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24"/>
      <c r="V13" s="94"/>
      <c r="W13" s="35"/>
      <c r="X13" s="35"/>
      <c r="Y13" s="35"/>
      <c r="Z13" s="35"/>
      <c r="AA13" s="35"/>
      <c r="AB13" s="35"/>
      <c r="AE13" s="25"/>
      <c r="AF13" s="25"/>
      <c r="AH13" s="32"/>
    </row>
    <row r="14" spans="1:34" s="23" customFormat="1" ht="31.5" customHeight="1" thickTop="1">
      <c r="A14" s="21"/>
      <c r="B14" s="36"/>
      <c r="C14" s="36"/>
      <c r="D14" s="36"/>
      <c r="E14" s="36"/>
      <c r="F14" s="36"/>
      <c r="G14" s="36"/>
      <c r="H14" s="36"/>
      <c r="J14" s="15"/>
      <c r="K14" s="15"/>
      <c r="L14" s="15"/>
      <c r="M14" s="15"/>
      <c r="N14" s="15"/>
      <c r="O14" s="25"/>
      <c r="P14" s="15"/>
      <c r="Q14" s="25"/>
      <c r="R14" s="15"/>
      <c r="S14" s="15"/>
      <c r="T14" s="15"/>
      <c r="U14" s="15"/>
      <c r="V14" s="25"/>
      <c r="W14" s="15"/>
      <c r="X14" s="15"/>
      <c r="Y14" s="15"/>
      <c r="Z14" s="25"/>
      <c r="AA14" s="25"/>
      <c r="AB14" s="25"/>
      <c r="AD14" s="25"/>
      <c r="AH14" s="32"/>
    </row>
    <row r="15" spans="1:34" s="37" customFormat="1" ht="36" customHeight="1">
      <c r="A15" s="21"/>
      <c r="B15" s="206" t="s">
        <v>201</v>
      </c>
      <c r="C15" s="206" t="s">
        <v>0</v>
      </c>
      <c r="D15" s="206" t="s">
        <v>1</v>
      </c>
      <c r="E15" s="206" t="s">
        <v>43</v>
      </c>
      <c r="F15" s="206" t="s">
        <v>180</v>
      </c>
      <c r="G15" s="219" t="s">
        <v>151</v>
      </c>
      <c r="H15" s="206" t="s">
        <v>2</v>
      </c>
      <c r="I15" s="206" t="s">
        <v>203</v>
      </c>
      <c r="J15" s="206" t="s">
        <v>194</v>
      </c>
      <c r="K15" s="215" t="s">
        <v>202</v>
      </c>
      <c r="L15" s="216"/>
      <c r="M15" s="216"/>
      <c r="N15" s="216"/>
      <c r="O15" s="216"/>
      <c r="P15" s="216"/>
      <c r="Q15" s="217"/>
      <c r="R15" s="206" t="s">
        <v>7</v>
      </c>
      <c r="S15" s="206"/>
      <c r="T15" s="206"/>
      <c r="U15" s="206"/>
      <c r="V15" s="206"/>
      <c r="W15" s="215" t="s">
        <v>199</v>
      </c>
      <c r="X15" s="216"/>
      <c r="Y15" s="216"/>
      <c r="Z15" s="216"/>
      <c r="AA15" s="216"/>
      <c r="AB15" s="217"/>
      <c r="AC15" s="209" t="s">
        <v>197</v>
      </c>
      <c r="AD15" s="209" t="s">
        <v>198</v>
      </c>
      <c r="AE15" s="204" t="s">
        <v>200</v>
      </c>
      <c r="AF15" s="204"/>
      <c r="AG15" s="204"/>
      <c r="AH15" s="18"/>
    </row>
    <row r="16" spans="1:34" s="37" customFormat="1" ht="33" customHeight="1">
      <c r="A16" s="21"/>
      <c r="B16" s="206"/>
      <c r="C16" s="206"/>
      <c r="D16" s="206"/>
      <c r="E16" s="206"/>
      <c r="F16" s="206"/>
      <c r="G16" s="219"/>
      <c r="H16" s="206"/>
      <c r="I16" s="206"/>
      <c r="J16" s="206"/>
      <c r="K16" s="215" t="s">
        <v>205</v>
      </c>
      <c r="L16" s="216"/>
      <c r="M16" s="217"/>
      <c r="N16" s="144"/>
      <c r="O16" s="212" t="s">
        <v>206</v>
      </c>
      <c r="P16" s="131"/>
      <c r="Q16" s="207" t="s">
        <v>209</v>
      </c>
      <c r="R16" s="209" t="s">
        <v>195</v>
      </c>
      <c r="S16" s="209" t="s">
        <v>196</v>
      </c>
      <c r="T16" s="209" t="s">
        <v>213</v>
      </c>
      <c r="U16" s="209" t="s">
        <v>193</v>
      </c>
      <c r="V16" s="209" t="s">
        <v>97</v>
      </c>
      <c r="W16" s="215" t="s">
        <v>205</v>
      </c>
      <c r="X16" s="216"/>
      <c r="Y16" s="217"/>
      <c r="Z16" s="212" t="s">
        <v>207</v>
      </c>
      <c r="AA16" s="130"/>
      <c r="AB16" s="207" t="s">
        <v>208</v>
      </c>
      <c r="AC16" s="210"/>
      <c r="AD16" s="210"/>
      <c r="AE16" s="212" t="s">
        <v>210</v>
      </c>
      <c r="AF16" s="119"/>
      <c r="AG16" s="209" t="s">
        <v>211</v>
      </c>
      <c r="AH16" s="18"/>
    </row>
    <row r="17" spans="2:34" s="37" customFormat="1" ht="71.25" customHeight="1">
      <c r="B17" s="206"/>
      <c r="C17" s="206"/>
      <c r="D17" s="206"/>
      <c r="E17" s="206"/>
      <c r="F17" s="206"/>
      <c r="G17" s="219"/>
      <c r="H17" s="206"/>
      <c r="I17" s="206"/>
      <c r="J17" s="206"/>
      <c r="K17" s="118" t="s">
        <v>3</v>
      </c>
      <c r="L17" s="118" t="s">
        <v>4</v>
      </c>
      <c r="M17" s="118" t="s">
        <v>5</v>
      </c>
      <c r="N17" s="145" t="s">
        <v>51</v>
      </c>
      <c r="O17" s="213"/>
      <c r="P17" s="146"/>
      <c r="Q17" s="208"/>
      <c r="R17" s="211"/>
      <c r="S17" s="211"/>
      <c r="T17" s="211"/>
      <c r="U17" s="211"/>
      <c r="V17" s="211"/>
      <c r="W17" s="118" t="s">
        <v>3</v>
      </c>
      <c r="X17" s="118" t="s">
        <v>4</v>
      </c>
      <c r="Y17" s="118" t="s">
        <v>5</v>
      </c>
      <c r="Z17" s="213"/>
      <c r="AA17" s="147"/>
      <c r="AB17" s="208"/>
      <c r="AC17" s="211"/>
      <c r="AD17" s="211"/>
      <c r="AE17" s="213"/>
      <c r="AF17" s="120" t="s">
        <v>51</v>
      </c>
      <c r="AG17" s="211"/>
      <c r="AH17" s="18"/>
    </row>
    <row r="18" spans="2:34" s="71" customFormat="1" ht="40.5" customHeight="1">
      <c r="B18" s="214"/>
      <c r="C18" s="214"/>
      <c r="D18" s="205"/>
      <c r="E18" s="218"/>
      <c r="F18" s="220"/>
      <c r="G18" s="73"/>
      <c r="H18" s="77" t="e">
        <f>VLOOKUP(G18,'Tabla de Peligros y Riesgos'!$C$7:$E$194,2,FALSE)</f>
        <v>#N/A</v>
      </c>
      <c r="I18" s="77" t="e">
        <f>VLOOKUP(G18,'Tabla de Peligros y Riesgos'!$C$7:$E$194,3,FALSE)</f>
        <v>#N/A</v>
      </c>
      <c r="J18" s="114"/>
      <c r="K18" s="67"/>
      <c r="L18" s="67"/>
      <c r="M18" s="67"/>
      <c r="N18" s="78">
        <f>MIN(K18:M18)</f>
        <v>0</v>
      </c>
      <c r="O18" s="67"/>
      <c r="P18" s="79" t="str">
        <f>CONCATENATE(O18,N18)</f>
        <v>0</v>
      </c>
      <c r="Q18" s="80" t="e">
        <f>VLOOKUP(P18,$A$128:$E$152,4,FALSE)</f>
        <v>#N/A</v>
      </c>
      <c r="R18" s="67"/>
      <c r="S18" s="67"/>
      <c r="T18" s="67"/>
      <c r="U18" s="67"/>
      <c r="V18" s="101"/>
      <c r="W18" s="67">
        <f>K18</f>
        <v>0</v>
      </c>
      <c r="X18" s="67">
        <f>L18</f>
        <v>0</v>
      </c>
      <c r="Y18" s="67">
        <f>M18</f>
        <v>0</v>
      </c>
      <c r="Z18" s="67"/>
      <c r="AA18" s="79" t="str">
        <f aca="true" t="shared" si="0" ref="AA18:AA29">CONCATENATE(Z18,N18)</f>
        <v>0</v>
      </c>
      <c r="AB18" s="80" t="e">
        <f>VLOOKUP(AA18,$A$128:$E$152,4,FALSE)</f>
        <v>#N/A</v>
      </c>
      <c r="AC18" s="67"/>
      <c r="AD18" s="67"/>
      <c r="AE18" s="67"/>
      <c r="AF18" s="81" t="str">
        <f aca="true" t="shared" si="1" ref="AF18:AF49">CONCATENATE(AE18,N18)</f>
        <v>0</v>
      </c>
      <c r="AG18" s="82" t="e">
        <f>VLOOKUP(AF18,$A$128:$E$152,4,FALSE)</f>
        <v>#N/A</v>
      </c>
      <c r="AH18" s="83"/>
    </row>
    <row r="19" spans="2:34" s="71" customFormat="1" ht="40.5" customHeight="1">
      <c r="B19" s="214"/>
      <c r="C19" s="214"/>
      <c r="D19" s="205"/>
      <c r="E19" s="218"/>
      <c r="F19" s="221"/>
      <c r="G19" s="73"/>
      <c r="H19" s="77" t="e">
        <f>VLOOKUP(G19,'Tabla de Peligros y Riesgos'!$C$7:$E$194,2,FALSE)</f>
        <v>#N/A</v>
      </c>
      <c r="I19" s="77" t="e">
        <f>VLOOKUP(G19,'Tabla de Peligros y Riesgos'!$C$7:$E$194,3,FALSE)</f>
        <v>#N/A</v>
      </c>
      <c r="J19" s="114"/>
      <c r="K19" s="67"/>
      <c r="L19" s="67"/>
      <c r="M19" s="67"/>
      <c r="N19" s="78">
        <f aca="true" t="shared" si="2" ref="N19:N77">MIN(K19:M19)</f>
        <v>0</v>
      </c>
      <c r="O19" s="67"/>
      <c r="P19" s="79" t="str">
        <f aca="true" t="shared" si="3" ref="P19:P77">CONCATENATE(O19,N19)</f>
        <v>0</v>
      </c>
      <c r="Q19" s="80" t="e">
        <f aca="true" t="shared" si="4" ref="Q19:Q77">VLOOKUP(P19,$A$128:$E$152,4,FALSE)</f>
        <v>#N/A</v>
      </c>
      <c r="R19" s="67"/>
      <c r="S19" s="67"/>
      <c r="T19" s="67"/>
      <c r="U19" s="67"/>
      <c r="V19" s="101"/>
      <c r="W19" s="67">
        <f aca="true" t="shared" si="5" ref="W19:W46">K19</f>
        <v>0</v>
      </c>
      <c r="X19" s="67">
        <f aca="true" t="shared" si="6" ref="X19:X46">L19</f>
        <v>0</v>
      </c>
      <c r="Y19" s="67">
        <f aca="true" t="shared" si="7" ref="Y19:Y46">M19</f>
        <v>0</v>
      </c>
      <c r="Z19" s="67"/>
      <c r="AA19" s="79" t="str">
        <f>CONCATENATE(Z19,N19)</f>
        <v>0</v>
      </c>
      <c r="AB19" s="80" t="e">
        <f aca="true" t="shared" si="8" ref="AB19:AB77">VLOOKUP(AA19,$A$128:$E$152,4,FALSE)</f>
        <v>#N/A</v>
      </c>
      <c r="AC19" s="67"/>
      <c r="AD19" s="67"/>
      <c r="AE19" s="67"/>
      <c r="AF19" s="81" t="str">
        <f t="shared" si="1"/>
        <v>0</v>
      </c>
      <c r="AG19" s="82" t="e">
        <f aca="true" t="shared" si="9" ref="AG19:AG77">VLOOKUP(AF19,$A$128:$E$152,4,FALSE)</f>
        <v>#N/A</v>
      </c>
      <c r="AH19" s="83"/>
    </row>
    <row r="20" spans="2:34" s="71" customFormat="1" ht="40.5" customHeight="1">
      <c r="B20" s="214"/>
      <c r="C20" s="214"/>
      <c r="D20" s="205"/>
      <c r="E20" s="218"/>
      <c r="F20" s="221"/>
      <c r="G20" s="73"/>
      <c r="H20" s="77" t="e">
        <f>VLOOKUP(G20,'Tabla de Peligros y Riesgos'!$C$7:$E$194,2,FALSE)</f>
        <v>#N/A</v>
      </c>
      <c r="I20" s="77" t="e">
        <f>VLOOKUP(G20,'Tabla de Peligros y Riesgos'!$C$7:$E$194,3,FALSE)</f>
        <v>#N/A</v>
      </c>
      <c r="J20" s="114"/>
      <c r="K20" s="67"/>
      <c r="L20" s="67"/>
      <c r="M20" s="67"/>
      <c r="N20" s="78">
        <f t="shared" si="2"/>
        <v>0</v>
      </c>
      <c r="O20" s="67"/>
      <c r="P20" s="79" t="str">
        <f t="shared" si="3"/>
        <v>0</v>
      </c>
      <c r="Q20" s="80" t="e">
        <f t="shared" si="4"/>
        <v>#N/A</v>
      </c>
      <c r="R20" s="67"/>
      <c r="S20" s="67"/>
      <c r="T20" s="67"/>
      <c r="U20" s="67"/>
      <c r="V20" s="101"/>
      <c r="W20" s="67">
        <f t="shared" si="5"/>
        <v>0</v>
      </c>
      <c r="X20" s="67">
        <f t="shared" si="6"/>
        <v>0</v>
      </c>
      <c r="Y20" s="67">
        <f t="shared" si="7"/>
        <v>0</v>
      </c>
      <c r="Z20" s="67"/>
      <c r="AA20" s="79" t="str">
        <f>CONCATENATE(Z20,N20)</f>
        <v>0</v>
      </c>
      <c r="AB20" s="80" t="e">
        <f t="shared" si="8"/>
        <v>#N/A</v>
      </c>
      <c r="AC20" s="67"/>
      <c r="AD20" s="67"/>
      <c r="AE20" s="67"/>
      <c r="AF20" s="81" t="str">
        <f t="shared" si="1"/>
        <v>0</v>
      </c>
      <c r="AG20" s="82" t="e">
        <f t="shared" si="9"/>
        <v>#N/A</v>
      </c>
      <c r="AH20" s="83"/>
    </row>
    <row r="21" spans="2:34" s="71" customFormat="1" ht="40.5" customHeight="1">
      <c r="B21" s="214"/>
      <c r="C21" s="214"/>
      <c r="D21" s="205"/>
      <c r="E21" s="218"/>
      <c r="F21" s="221"/>
      <c r="G21" s="73"/>
      <c r="H21" s="77" t="e">
        <f>VLOOKUP(G21,'Tabla de Peligros y Riesgos'!$C$7:$E$194,2,FALSE)</f>
        <v>#N/A</v>
      </c>
      <c r="I21" s="77" t="e">
        <f>VLOOKUP(G21,'Tabla de Peligros y Riesgos'!$C$7:$E$194,3,FALSE)</f>
        <v>#N/A</v>
      </c>
      <c r="J21" s="114"/>
      <c r="K21" s="67"/>
      <c r="L21" s="67"/>
      <c r="M21" s="67"/>
      <c r="N21" s="78">
        <f t="shared" si="2"/>
        <v>0</v>
      </c>
      <c r="O21" s="67"/>
      <c r="P21" s="79" t="str">
        <f t="shared" si="3"/>
        <v>0</v>
      </c>
      <c r="Q21" s="80" t="e">
        <f t="shared" si="4"/>
        <v>#N/A</v>
      </c>
      <c r="R21" s="67"/>
      <c r="S21" s="67"/>
      <c r="T21" s="67"/>
      <c r="U21" s="67"/>
      <c r="V21" s="101"/>
      <c r="W21" s="67">
        <f t="shared" si="5"/>
        <v>0</v>
      </c>
      <c r="X21" s="67">
        <f t="shared" si="6"/>
        <v>0</v>
      </c>
      <c r="Y21" s="67">
        <f t="shared" si="7"/>
        <v>0</v>
      </c>
      <c r="Z21" s="67"/>
      <c r="AA21" s="79" t="str">
        <f>CONCATENATE(Z21,N21)</f>
        <v>0</v>
      </c>
      <c r="AB21" s="80" t="e">
        <f t="shared" si="8"/>
        <v>#N/A</v>
      </c>
      <c r="AC21" s="67"/>
      <c r="AD21" s="67"/>
      <c r="AE21" s="67"/>
      <c r="AF21" s="81" t="str">
        <f t="shared" si="1"/>
        <v>0</v>
      </c>
      <c r="AG21" s="82" t="e">
        <f t="shared" si="9"/>
        <v>#N/A</v>
      </c>
      <c r="AH21" s="83"/>
    </row>
    <row r="22" spans="2:34" s="71" customFormat="1" ht="40.5" customHeight="1">
      <c r="B22" s="214"/>
      <c r="C22" s="214"/>
      <c r="D22" s="205"/>
      <c r="E22" s="223"/>
      <c r="F22" s="221"/>
      <c r="G22" s="73"/>
      <c r="H22" s="77" t="e">
        <f>VLOOKUP(G22,'Tabla de Peligros y Riesgos'!$C$7:$E$194,2,FALSE)</f>
        <v>#N/A</v>
      </c>
      <c r="I22" s="77" t="e">
        <f>VLOOKUP(G22,'Tabla de Peligros y Riesgos'!$C$7:$E$194,3,FALSE)</f>
        <v>#N/A</v>
      </c>
      <c r="J22" s="114"/>
      <c r="K22" s="67"/>
      <c r="L22" s="67"/>
      <c r="M22" s="67"/>
      <c r="N22" s="78">
        <f t="shared" si="2"/>
        <v>0</v>
      </c>
      <c r="O22" s="67"/>
      <c r="P22" s="79" t="str">
        <f t="shared" si="3"/>
        <v>0</v>
      </c>
      <c r="Q22" s="80" t="e">
        <f t="shared" si="4"/>
        <v>#N/A</v>
      </c>
      <c r="R22" s="67"/>
      <c r="S22" s="67"/>
      <c r="T22" s="67"/>
      <c r="U22" s="67"/>
      <c r="V22" s="101"/>
      <c r="W22" s="67">
        <f t="shared" si="5"/>
        <v>0</v>
      </c>
      <c r="X22" s="67">
        <f t="shared" si="6"/>
        <v>0</v>
      </c>
      <c r="Y22" s="67">
        <f t="shared" si="7"/>
        <v>0</v>
      </c>
      <c r="Z22" s="67"/>
      <c r="AA22" s="79" t="str">
        <f t="shared" si="0"/>
        <v>0</v>
      </c>
      <c r="AB22" s="80" t="e">
        <f t="shared" si="8"/>
        <v>#N/A</v>
      </c>
      <c r="AC22" s="67"/>
      <c r="AD22" s="67"/>
      <c r="AE22" s="67"/>
      <c r="AF22" s="81" t="str">
        <f t="shared" si="1"/>
        <v>0</v>
      </c>
      <c r="AG22" s="82" t="e">
        <f t="shared" si="9"/>
        <v>#N/A</v>
      </c>
      <c r="AH22" s="83"/>
    </row>
    <row r="23" spans="2:34" s="71" customFormat="1" ht="40.5" customHeight="1">
      <c r="B23" s="214"/>
      <c r="C23" s="214"/>
      <c r="D23" s="205"/>
      <c r="E23" s="223"/>
      <c r="F23" s="222"/>
      <c r="G23" s="73"/>
      <c r="H23" s="77" t="e">
        <f>VLOOKUP(G23,'Tabla de Peligros y Riesgos'!$C$7:$E$194,2,FALSE)</f>
        <v>#N/A</v>
      </c>
      <c r="I23" s="77" t="e">
        <f>VLOOKUP(G23,'Tabla de Peligros y Riesgos'!$C$7:$E$194,3,FALSE)</f>
        <v>#N/A</v>
      </c>
      <c r="J23" s="114"/>
      <c r="K23" s="67"/>
      <c r="L23" s="67"/>
      <c r="M23" s="67"/>
      <c r="N23" s="78">
        <f t="shared" si="2"/>
        <v>0</v>
      </c>
      <c r="O23" s="67"/>
      <c r="P23" s="79" t="str">
        <f t="shared" si="3"/>
        <v>0</v>
      </c>
      <c r="Q23" s="80" t="e">
        <f t="shared" si="4"/>
        <v>#N/A</v>
      </c>
      <c r="R23" s="67"/>
      <c r="S23" s="67"/>
      <c r="T23" s="67"/>
      <c r="U23" s="67"/>
      <c r="V23" s="101"/>
      <c r="W23" s="67">
        <f t="shared" si="5"/>
        <v>0</v>
      </c>
      <c r="X23" s="67">
        <f t="shared" si="6"/>
        <v>0</v>
      </c>
      <c r="Y23" s="67">
        <f t="shared" si="7"/>
        <v>0</v>
      </c>
      <c r="Z23" s="67"/>
      <c r="AA23" s="79" t="str">
        <f t="shared" si="0"/>
        <v>0</v>
      </c>
      <c r="AB23" s="80" t="e">
        <f t="shared" si="8"/>
        <v>#N/A</v>
      </c>
      <c r="AC23" s="67"/>
      <c r="AD23" s="67"/>
      <c r="AE23" s="67"/>
      <c r="AF23" s="81" t="str">
        <f t="shared" si="1"/>
        <v>0</v>
      </c>
      <c r="AG23" s="82" t="e">
        <f t="shared" si="9"/>
        <v>#N/A</v>
      </c>
      <c r="AH23" s="83"/>
    </row>
    <row r="24" spans="2:34" s="71" customFormat="1" ht="40.5" customHeight="1">
      <c r="B24" s="214"/>
      <c r="C24" s="214"/>
      <c r="D24" s="205"/>
      <c r="E24" s="218"/>
      <c r="F24" s="220"/>
      <c r="G24" s="73"/>
      <c r="H24" s="77" t="e">
        <f>VLOOKUP(G24,'Tabla de Peligros y Riesgos'!$C$7:$E$194,2,FALSE)</f>
        <v>#N/A</v>
      </c>
      <c r="I24" s="77" t="e">
        <f>VLOOKUP(G24,'Tabla de Peligros y Riesgos'!$C$7:$E$194,3,FALSE)</f>
        <v>#N/A</v>
      </c>
      <c r="J24" s="114"/>
      <c r="K24" s="67"/>
      <c r="L24" s="67"/>
      <c r="M24" s="67"/>
      <c r="N24" s="78">
        <f t="shared" si="2"/>
        <v>0</v>
      </c>
      <c r="O24" s="67"/>
      <c r="P24" s="79" t="str">
        <f t="shared" si="3"/>
        <v>0</v>
      </c>
      <c r="Q24" s="80" t="e">
        <f t="shared" si="4"/>
        <v>#N/A</v>
      </c>
      <c r="R24" s="67"/>
      <c r="S24" s="67"/>
      <c r="T24" s="67"/>
      <c r="U24" s="67"/>
      <c r="V24" s="101"/>
      <c r="W24" s="67">
        <f t="shared" si="5"/>
        <v>0</v>
      </c>
      <c r="X24" s="67">
        <f t="shared" si="6"/>
        <v>0</v>
      </c>
      <c r="Y24" s="67">
        <f t="shared" si="7"/>
        <v>0</v>
      </c>
      <c r="Z24" s="67"/>
      <c r="AA24" s="79" t="str">
        <f t="shared" si="0"/>
        <v>0</v>
      </c>
      <c r="AB24" s="80" t="e">
        <f t="shared" si="8"/>
        <v>#N/A</v>
      </c>
      <c r="AC24" s="67"/>
      <c r="AD24" s="67"/>
      <c r="AE24" s="67"/>
      <c r="AF24" s="81" t="str">
        <f t="shared" si="1"/>
        <v>0</v>
      </c>
      <c r="AG24" s="82" t="e">
        <f t="shared" si="9"/>
        <v>#N/A</v>
      </c>
      <c r="AH24" s="83"/>
    </row>
    <row r="25" spans="2:34" s="71" customFormat="1" ht="40.5" customHeight="1">
      <c r="B25" s="214"/>
      <c r="C25" s="214"/>
      <c r="D25" s="205"/>
      <c r="E25" s="218"/>
      <c r="F25" s="221"/>
      <c r="G25" s="73"/>
      <c r="H25" s="77" t="e">
        <f>VLOOKUP(G25,'Tabla de Peligros y Riesgos'!$C$7:$E$194,2,FALSE)</f>
        <v>#N/A</v>
      </c>
      <c r="I25" s="77" t="e">
        <f>VLOOKUP(G25,'Tabla de Peligros y Riesgos'!$C$7:$E$194,3,FALSE)</f>
        <v>#N/A</v>
      </c>
      <c r="J25" s="114"/>
      <c r="K25" s="67"/>
      <c r="L25" s="67"/>
      <c r="M25" s="67"/>
      <c r="N25" s="78">
        <f t="shared" si="2"/>
        <v>0</v>
      </c>
      <c r="O25" s="67"/>
      <c r="P25" s="79" t="str">
        <f t="shared" si="3"/>
        <v>0</v>
      </c>
      <c r="Q25" s="80" t="e">
        <f t="shared" si="4"/>
        <v>#N/A</v>
      </c>
      <c r="R25" s="67"/>
      <c r="S25" s="67"/>
      <c r="T25" s="67"/>
      <c r="U25" s="67"/>
      <c r="V25" s="101"/>
      <c r="W25" s="67">
        <f t="shared" si="5"/>
        <v>0</v>
      </c>
      <c r="X25" s="67">
        <f t="shared" si="6"/>
        <v>0</v>
      </c>
      <c r="Y25" s="67">
        <f t="shared" si="7"/>
        <v>0</v>
      </c>
      <c r="Z25" s="67"/>
      <c r="AA25" s="79" t="str">
        <f t="shared" si="0"/>
        <v>0</v>
      </c>
      <c r="AB25" s="80" t="e">
        <f t="shared" si="8"/>
        <v>#N/A</v>
      </c>
      <c r="AC25" s="67"/>
      <c r="AD25" s="67"/>
      <c r="AE25" s="67"/>
      <c r="AF25" s="81" t="str">
        <f t="shared" si="1"/>
        <v>0</v>
      </c>
      <c r="AG25" s="82" t="e">
        <f t="shared" si="9"/>
        <v>#N/A</v>
      </c>
      <c r="AH25" s="83"/>
    </row>
    <row r="26" spans="2:34" s="71" customFormat="1" ht="40.5" customHeight="1">
      <c r="B26" s="214"/>
      <c r="C26" s="214"/>
      <c r="D26" s="205"/>
      <c r="E26" s="218"/>
      <c r="F26" s="221"/>
      <c r="G26" s="73"/>
      <c r="H26" s="77" t="e">
        <f>VLOOKUP(G26,'Tabla de Peligros y Riesgos'!$C$7:$E$194,2,FALSE)</f>
        <v>#N/A</v>
      </c>
      <c r="I26" s="77" t="e">
        <f>VLOOKUP(G26,'Tabla de Peligros y Riesgos'!$C$7:$E$194,3,FALSE)</f>
        <v>#N/A</v>
      </c>
      <c r="J26" s="114"/>
      <c r="K26" s="67"/>
      <c r="L26" s="67"/>
      <c r="M26" s="67"/>
      <c r="N26" s="78">
        <f t="shared" si="2"/>
        <v>0</v>
      </c>
      <c r="O26" s="67"/>
      <c r="P26" s="79" t="str">
        <f t="shared" si="3"/>
        <v>0</v>
      </c>
      <c r="Q26" s="80" t="e">
        <f t="shared" si="4"/>
        <v>#N/A</v>
      </c>
      <c r="R26" s="67"/>
      <c r="S26" s="67"/>
      <c r="T26" s="67"/>
      <c r="U26" s="67"/>
      <c r="V26" s="101"/>
      <c r="W26" s="67">
        <f t="shared" si="5"/>
        <v>0</v>
      </c>
      <c r="X26" s="67">
        <f t="shared" si="6"/>
        <v>0</v>
      </c>
      <c r="Y26" s="67">
        <f t="shared" si="7"/>
        <v>0</v>
      </c>
      <c r="Z26" s="67"/>
      <c r="AA26" s="79" t="str">
        <f t="shared" si="0"/>
        <v>0</v>
      </c>
      <c r="AB26" s="80" t="e">
        <f t="shared" si="8"/>
        <v>#N/A</v>
      </c>
      <c r="AC26" s="67"/>
      <c r="AD26" s="67"/>
      <c r="AE26" s="67"/>
      <c r="AF26" s="81" t="str">
        <f t="shared" si="1"/>
        <v>0</v>
      </c>
      <c r="AG26" s="82" t="e">
        <f t="shared" si="9"/>
        <v>#N/A</v>
      </c>
      <c r="AH26" s="83"/>
    </row>
    <row r="27" spans="2:34" s="71" customFormat="1" ht="40.5" customHeight="1">
      <c r="B27" s="214"/>
      <c r="C27" s="214"/>
      <c r="D27" s="205"/>
      <c r="E27" s="218"/>
      <c r="F27" s="221"/>
      <c r="G27" s="73"/>
      <c r="H27" s="77" t="e">
        <f>VLOOKUP(G27,'Tabla de Peligros y Riesgos'!$C$7:$E$194,2,FALSE)</f>
        <v>#N/A</v>
      </c>
      <c r="I27" s="77" t="e">
        <f>VLOOKUP(G27,'Tabla de Peligros y Riesgos'!$C$7:$E$194,3,FALSE)</f>
        <v>#N/A</v>
      </c>
      <c r="J27" s="114"/>
      <c r="K27" s="67"/>
      <c r="L27" s="67"/>
      <c r="M27" s="67"/>
      <c r="N27" s="78">
        <f t="shared" si="2"/>
        <v>0</v>
      </c>
      <c r="O27" s="67"/>
      <c r="P27" s="79" t="str">
        <f t="shared" si="3"/>
        <v>0</v>
      </c>
      <c r="Q27" s="80" t="e">
        <f t="shared" si="4"/>
        <v>#N/A</v>
      </c>
      <c r="R27" s="67"/>
      <c r="S27" s="67"/>
      <c r="T27" s="67"/>
      <c r="U27" s="67"/>
      <c r="V27" s="101"/>
      <c r="W27" s="67">
        <f t="shared" si="5"/>
        <v>0</v>
      </c>
      <c r="X27" s="67">
        <f t="shared" si="6"/>
        <v>0</v>
      </c>
      <c r="Y27" s="67">
        <f t="shared" si="7"/>
        <v>0</v>
      </c>
      <c r="Z27" s="67"/>
      <c r="AA27" s="79" t="str">
        <f t="shared" si="0"/>
        <v>0</v>
      </c>
      <c r="AB27" s="80" t="e">
        <f t="shared" si="8"/>
        <v>#N/A</v>
      </c>
      <c r="AC27" s="67"/>
      <c r="AD27" s="67"/>
      <c r="AE27" s="67"/>
      <c r="AF27" s="81" t="str">
        <f t="shared" si="1"/>
        <v>0</v>
      </c>
      <c r="AG27" s="82" t="e">
        <f t="shared" si="9"/>
        <v>#N/A</v>
      </c>
      <c r="AH27" s="83"/>
    </row>
    <row r="28" spans="2:34" s="71" customFormat="1" ht="40.5" customHeight="1">
      <c r="B28" s="214"/>
      <c r="C28" s="214"/>
      <c r="D28" s="205"/>
      <c r="E28" s="218"/>
      <c r="F28" s="221"/>
      <c r="G28" s="73"/>
      <c r="H28" s="77" t="e">
        <f>VLOOKUP(G28,'Tabla de Peligros y Riesgos'!$C$7:$E$194,2,FALSE)</f>
        <v>#N/A</v>
      </c>
      <c r="I28" s="77" t="e">
        <f>VLOOKUP(G28,'Tabla de Peligros y Riesgos'!$C$7:$E$194,3,FALSE)</f>
        <v>#N/A</v>
      </c>
      <c r="J28" s="114"/>
      <c r="K28" s="67"/>
      <c r="L28" s="67"/>
      <c r="M28" s="67"/>
      <c r="N28" s="78">
        <f t="shared" si="2"/>
        <v>0</v>
      </c>
      <c r="O28" s="67"/>
      <c r="P28" s="79" t="str">
        <f t="shared" si="3"/>
        <v>0</v>
      </c>
      <c r="Q28" s="80" t="e">
        <f t="shared" si="4"/>
        <v>#N/A</v>
      </c>
      <c r="R28" s="67"/>
      <c r="S28" s="67"/>
      <c r="T28" s="67"/>
      <c r="U28" s="67"/>
      <c r="V28" s="101"/>
      <c r="W28" s="67">
        <f t="shared" si="5"/>
        <v>0</v>
      </c>
      <c r="X28" s="67">
        <f t="shared" si="6"/>
        <v>0</v>
      </c>
      <c r="Y28" s="67">
        <f t="shared" si="7"/>
        <v>0</v>
      </c>
      <c r="Z28" s="67"/>
      <c r="AA28" s="79" t="str">
        <f t="shared" si="0"/>
        <v>0</v>
      </c>
      <c r="AB28" s="80" t="e">
        <f t="shared" si="8"/>
        <v>#N/A</v>
      </c>
      <c r="AC28" s="67"/>
      <c r="AD28" s="67"/>
      <c r="AE28" s="67"/>
      <c r="AF28" s="81" t="str">
        <f t="shared" si="1"/>
        <v>0</v>
      </c>
      <c r="AG28" s="82" t="e">
        <f t="shared" si="9"/>
        <v>#N/A</v>
      </c>
      <c r="AH28" s="83"/>
    </row>
    <row r="29" spans="2:34" s="71" customFormat="1" ht="40.5" customHeight="1">
      <c r="B29" s="214"/>
      <c r="C29" s="214"/>
      <c r="D29" s="205"/>
      <c r="E29" s="218"/>
      <c r="F29" s="222"/>
      <c r="G29" s="73"/>
      <c r="H29" s="77" t="e">
        <f>VLOOKUP(G29,'Tabla de Peligros y Riesgos'!$C$7:$E$194,2,FALSE)</f>
        <v>#N/A</v>
      </c>
      <c r="I29" s="77" t="e">
        <f>VLOOKUP(G29,'Tabla de Peligros y Riesgos'!$C$7:$E$194,3,FALSE)</f>
        <v>#N/A</v>
      </c>
      <c r="J29" s="114"/>
      <c r="K29" s="67"/>
      <c r="L29" s="67"/>
      <c r="M29" s="67"/>
      <c r="N29" s="78">
        <f t="shared" si="2"/>
        <v>0</v>
      </c>
      <c r="O29" s="67"/>
      <c r="P29" s="79" t="str">
        <f t="shared" si="3"/>
        <v>0</v>
      </c>
      <c r="Q29" s="80" t="e">
        <f t="shared" si="4"/>
        <v>#N/A</v>
      </c>
      <c r="R29" s="67"/>
      <c r="S29" s="67"/>
      <c r="T29" s="67"/>
      <c r="U29" s="67"/>
      <c r="V29" s="101"/>
      <c r="W29" s="67">
        <f t="shared" si="5"/>
        <v>0</v>
      </c>
      <c r="X29" s="67">
        <f t="shared" si="6"/>
        <v>0</v>
      </c>
      <c r="Y29" s="67">
        <f t="shared" si="7"/>
        <v>0</v>
      </c>
      <c r="Z29" s="67"/>
      <c r="AA29" s="79" t="str">
        <f t="shared" si="0"/>
        <v>0</v>
      </c>
      <c r="AB29" s="80" t="e">
        <f t="shared" si="8"/>
        <v>#N/A</v>
      </c>
      <c r="AC29" s="67"/>
      <c r="AD29" s="67"/>
      <c r="AE29" s="67"/>
      <c r="AF29" s="81" t="str">
        <f t="shared" si="1"/>
        <v>0</v>
      </c>
      <c r="AG29" s="82" t="e">
        <f t="shared" si="9"/>
        <v>#N/A</v>
      </c>
      <c r="AH29" s="83"/>
    </row>
    <row r="30" spans="2:34" s="71" customFormat="1" ht="40.5" customHeight="1">
      <c r="B30" s="214"/>
      <c r="C30" s="214"/>
      <c r="D30" s="205"/>
      <c r="E30" s="218"/>
      <c r="F30" s="220"/>
      <c r="G30" s="73"/>
      <c r="H30" s="77" t="e">
        <f>VLOOKUP(G30,'Tabla de Peligros y Riesgos'!$C$7:$E$194,2,FALSE)</f>
        <v>#N/A</v>
      </c>
      <c r="I30" s="77" t="e">
        <f>VLOOKUP(G30,'Tabla de Peligros y Riesgos'!$C$7:$E$194,3,FALSE)</f>
        <v>#N/A</v>
      </c>
      <c r="J30" s="114"/>
      <c r="K30" s="67"/>
      <c r="L30" s="67"/>
      <c r="M30" s="67"/>
      <c r="N30" s="78">
        <f t="shared" si="2"/>
        <v>0</v>
      </c>
      <c r="O30" s="67"/>
      <c r="P30" s="79" t="str">
        <f t="shared" si="3"/>
        <v>0</v>
      </c>
      <c r="Q30" s="80" t="e">
        <f t="shared" si="4"/>
        <v>#N/A</v>
      </c>
      <c r="R30" s="67"/>
      <c r="S30" s="67"/>
      <c r="T30" s="67"/>
      <c r="U30" s="67"/>
      <c r="V30" s="101"/>
      <c r="W30" s="67">
        <f t="shared" si="5"/>
        <v>0</v>
      </c>
      <c r="X30" s="67">
        <f t="shared" si="6"/>
        <v>0</v>
      </c>
      <c r="Y30" s="67">
        <f t="shared" si="7"/>
        <v>0</v>
      </c>
      <c r="Z30" s="67"/>
      <c r="AA30" s="79" t="str">
        <f aca="true" t="shared" si="10" ref="AA30:AA35">CONCATENATE(Z30,N30)</f>
        <v>0</v>
      </c>
      <c r="AB30" s="80" t="e">
        <f t="shared" si="8"/>
        <v>#N/A</v>
      </c>
      <c r="AC30" s="67"/>
      <c r="AD30" s="67"/>
      <c r="AE30" s="67"/>
      <c r="AF30" s="81" t="str">
        <f t="shared" si="1"/>
        <v>0</v>
      </c>
      <c r="AG30" s="82" t="e">
        <f t="shared" si="9"/>
        <v>#N/A</v>
      </c>
      <c r="AH30" s="83"/>
    </row>
    <row r="31" spans="2:34" s="71" customFormat="1" ht="40.5" customHeight="1">
      <c r="B31" s="214"/>
      <c r="C31" s="214"/>
      <c r="D31" s="205"/>
      <c r="E31" s="218"/>
      <c r="F31" s="221"/>
      <c r="G31" s="73"/>
      <c r="H31" s="77" t="e">
        <f>VLOOKUP(G31,'Tabla de Peligros y Riesgos'!$C$7:$E$194,2,FALSE)</f>
        <v>#N/A</v>
      </c>
      <c r="I31" s="77" t="e">
        <f>VLOOKUP(G31,'Tabla de Peligros y Riesgos'!$C$7:$E$194,3,FALSE)</f>
        <v>#N/A</v>
      </c>
      <c r="J31" s="114"/>
      <c r="K31" s="67"/>
      <c r="L31" s="67"/>
      <c r="M31" s="67"/>
      <c r="N31" s="78">
        <f t="shared" si="2"/>
        <v>0</v>
      </c>
      <c r="O31" s="67"/>
      <c r="P31" s="79" t="str">
        <f t="shared" si="3"/>
        <v>0</v>
      </c>
      <c r="Q31" s="80" t="e">
        <f t="shared" si="4"/>
        <v>#N/A</v>
      </c>
      <c r="R31" s="67"/>
      <c r="S31" s="67"/>
      <c r="T31" s="67"/>
      <c r="U31" s="67"/>
      <c r="V31" s="101"/>
      <c r="W31" s="67">
        <f t="shared" si="5"/>
        <v>0</v>
      </c>
      <c r="X31" s="67">
        <f t="shared" si="6"/>
        <v>0</v>
      </c>
      <c r="Y31" s="67">
        <f t="shared" si="7"/>
        <v>0</v>
      </c>
      <c r="Z31" s="67"/>
      <c r="AA31" s="79" t="str">
        <f t="shared" si="10"/>
        <v>0</v>
      </c>
      <c r="AB31" s="80" t="e">
        <f t="shared" si="8"/>
        <v>#N/A</v>
      </c>
      <c r="AC31" s="67"/>
      <c r="AD31" s="67"/>
      <c r="AE31" s="67"/>
      <c r="AF31" s="81" t="str">
        <f t="shared" si="1"/>
        <v>0</v>
      </c>
      <c r="AG31" s="82" t="e">
        <f t="shared" si="9"/>
        <v>#N/A</v>
      </c>
      <c r="AH31" s="83"/>
    </row>
    <row r="32" spans="2:34" s="71" customFormat="1" ht="40.5" customHeight="1">
      <c r="B32" s="214"/>
      <c r="C32" s="214"/>
      <c r="D32" s="205"/>
      <c r="E32" s="218"/>
      <c r="F32" s="221"/>
      <c r="G32" s="73"/>
      <c r="H32" s="77" t="e">
        <f>VLOOKUP(G32,'Tabla de Peligros y Riesgos'!$C$7:$E$194,2,FALSE)</f>
        <v>#N/A</v>
      </c>
      <c r="I32" s="77" t="e">
        <f>VLOOKUP(G32,'Tabla de Peligros y Riesgos'!$C$7:$E$194,3,FALSE)</f>
        <v>#N/A</v>
      </c>
      <c r="J32" s="114"/>
      <c r="K32" s="67"/>
      <c r="L32" s="67"/>
      <c r="M32" s="67"/>
      <c r="N32" s="78">
        <f t="shared" si="2"/>
        <v>0</v>
      </c>
      <c r="O32" s="67"/>
      <c r="P32" s="79" t="str">
        <f t="shared" si="3"/>
        <v>0</v>
      </c>
      <c r="Q32" s="80" t="e">
        <f t="shared" si="4"/>
        <v>#N/A</v>
      </c>
      <c r="R32" s="67"/>
      <c r="S32" s="67"/>
      <c r="T32" s="67"/>
      <c r="U32" s="67"/>
      <c r="V32" s="101"/>
      <c r="W32" s="67">
        <f t="shared" si="5"/>
        <v>0</v>
      </c>
      <c r="X32" s="67">
        <f t="shared" si="6"/>
        <v>0</v>
      </c>
      <c r="Y32" s="67">
        <f t="shared" si="7"/>
        <v>0</v>
      </c>
      <c r="Z32" s="67"/>
      <c r="AA32" s="79" t="str">
        <f t="shared" si="10"/>
        <v>0</v>
      </c>
      <c r="AB32" s="80" t="e">
        <f t="shared" si="8"/>
        <v>#N/A</v>
      </c>
      <c r="AC32" s="67"/>
      <c r="AD32" s="67"/>
      <c r="AE32" s="67"/>
      <c r="AF32" s="81" t="str">
        <f t="shared" si="1"/>
        <v>0</v>
      </c>
      <c r="AG32" s="82" t="e">
        <f t="shared" si="9"/>
        <v>#N/A</v>
      </c>
      <c r="AH32" s="83"/>
    </row>
    <row r="33" spans="2:34" s="71" customFormat="1" ht="40.5" customHeight="1">
      <c r="B33" s="214"/>
      <c r="C33" s="214"/>
      <c r="D33" s="205"/>
      <c r="E33" s="218"/>
      <c r="F33" s="221"/>
      <c r="G33" s="73"/>
      <c r="H33" s="77" t="e">
        <f>VLOOKUP(G33,'Tabla de Peligros y Riesgos'!$C$7:$E$194,2,FALSE)</f>
        <v>#N/A</v>
      </c>
      <c r="I33" s="77" t="e">
        <f>VLOOKUP(G33,'Tabla de Peligros y Riesgos'!$C$7:$E$194,3,FALSE)</f>
        <v>#N/A</v>
      </c>
      <c r="J33" s="114"/>
      <c r="K33" s="67"/>
      <c r="L33" s="67"/>
      <c r="M33" s="67"/>
      <c r="N33" s="78">
        <f t="shared" si="2"/>
        <v>0</v>
      </c>
      <c r="O33" s="67"/>
      <c r="P33" s="79" t="str">
        <f t="shared" si="3"/>
        <v>0</v>
      </c>
      <c r="Q33" s="80" t="e">
        <f t="shared" si="4"/>
        <v>#N/A</v>
      </c>
      <c r="R33" s="67"/>
      <c r="S33" s="67"/>
      <c r="T33" s="67"/>
      <c r="U33" s="67"/>
      <c r="V33" s="101"/>
      <c r="W33" s="67">
        <f t="shared" si="5"/>
        <v>0</v>
      </c>
      <c r="X33" s="67">
        <f t="shared" si="6"/>
        <v>0</v>
      </c>
      <c r="Y33" s="67">
        <f t="shared" si="7"/>
        <v>0</v>
      </c>
      <c r="Z33" s="67"/>
      <c r="AA33" s="79" t="str">
        <f t="shared" si="10"/>
        <v>0</v>
      </c>
      <c r="AB33" s="80" t="e">
        <f t="shared" si="8"/>
        <v>#N/A</v>
      </c>
      <c r="AC33" s="67"/>
      <c r="AD33" s="67"/>
      <c r="AE33" s="67"/>
      <c r="AF33" s="81" t="str">
        <f t="shared" si="1"/>
        <v>0</v>
      </c>
      <c r="AG33" s="82" t="e">
        <f t="shared" si="9"/>
        <v>#N/A</v>
      </c>
      <c r="AH33" s="83"/>
    </row>
    <row r="34" spans="2:34" s="71" customFormat="1" ht="40.5" customHeight="1">
      <c r="B34" s="214"/>
      <c r="C34" s="214"/>
      <c r="D34" s="205"/>
      <c r="E34" s="218"/>
      <c r="F34" s="221"/>
      <c r="G34" s="73"/>
      <c r="H34" s="77" t="e">
        <f>VLOOKUP(G34,'Tabla de Peligros y Riesgos'!$C$7:$E$194,2,FALSE)</f>
        <v>#N/A</v>
      </c>
      <c r="I34" s="77" t="e">
        <f>VLOOKUP(G34,'Tabla de Peligros y Riesgos'!$C$7:$E$194,3,FALSE)</f>
        <v>#N/A</v>
      </c>
      <c r="J34" s="114"/>
      <c r="K34" s="67"/>
      <c r="L34" s="67"/>
      <c r="M34" s="67"/>
      <c r="N34" s="78">
        <f t="shared" si="2"/>
        <v>0</v>
      </c>
      <c r="O34" s="67"/>
      <c r="P34" s="79" t="str">
        <f t="shared" si="3"/>
        <v>0</v>
      </c>
      <c r="Q34" s="80" t="e">
        <f t="shared" si="4"/>
        <v>#N/A</v>
      </c>
      <c r="R34" s="67"/>
      <c r="S34" s="67"/>
      <c r="T34" s="67"/>
      <c r="U34" s="67"/>
      <c r="V34" s="101"/>
      <c r="W34" s="67">
        <f t="shared" si="5"/>
        <v>0</v>
      </c>
      <c r="X34" s="67">
        <f t="shared" si="6"/>
        <v>0</v>
      </c>
      <c r="Y34" s="67">
        <f t="shared" si="7"/>
        <v>0</v>
      </c>
      <c r="Z34" s="67"/>
      <c r="AA34" s="79" t="str">
        <f t="shared" si="10"/>
        <v>0</v>
      </c>
      <c r="AB34" s="80" t="e">
        <f t="shared" si="8"/>
        <v>#N/A</v>
      </c>
      <c r="AC34" s="67"/>
      <c r="AD34" s="67"/>
      <c r="AE34" s="67"/>
      <c r="AF34" s="81" t="str">
        <f t="shared" si="1"/>
        <v>0</v>
      </c>
      <c r="AG34" s="82" t="e">
        <f t="shared" si="9"/>
        <v>#N/A</v>
      </c>
      <c r="AH34" s="83"/>
    </row>
    <row r="35" spans="2:34" s="71" customFormat="1" ht="40.5" customHeight="1">
      <c r="B35" s="214"/>
      <c r="C35" s="214"/>
      <c r="D35" s="205"/>
      <c r="E35" s="218"/>
      <c r="F35" s="222"/>
      <c r="G35" s="73"/>
      <c r="H35" s="77" t="e">
        <f>VLOOKUP(G35,'Tabla de Peligros y Riesgos'!$C$7:$E$194,2,FALSE)</f>
        <v>#N/A</v>
      </c>
      <c r="I35" s="77" t="e">
        <f>VLOOKUP(G35,'Tabla de Peligros y Riesgos'!$C$7:$E$194,3,FALSE)</f>
        <v>#N/A</v>
      </c>
      <c r="J35" s="114"/>
      <c r="K35" s="67"/>
      <c r="L35" s="67"/>
      <c r="M35" s="67"/>
      <c r="N35" s="78">
        <f t="shared" si="2"/>
        <v>0</v>
      </c>
      <c r="O35" s="67"/>
      <c r="P35" s="79" t="str">
        <f t="shared" si="3"/>
        <v>0</v>
      </c>
      <c r="Q35" s="80" t="e">
        <f t="shared" si="4"/>
        <v>#N/A</v>
      </c>
      <c r="R35" s="67"/>
      <c r="S35" s="67"/>
      <c r="T35" s="67"/>
      <c r="U35" s="67"/>
      <c r="V35" s="101"/>
      <c r="W35" s="67">
        <f t="shared" si="5"/>
        <v>0</v>
      </c>
      <c r="X35" s="67">
        <f t="shared" si="6"/>
        <v>0</v>
      </c>
      <c r="Y35" s="67">
        <f t="shared" si="7"/>
        <v>0</v>
      </c>
      <c r="Z35" s="67"/>
      <c r="AA35" s="79" t="str">
        <f t="shared" si="10"/>
        <v>0</v>
      </c>
      <c r="AB35" s="80" t="e">
        <f t="shared" si="8"/>
        <v>#N/A</v>
      </c>
      <c r="AC35" s="67"/>
      <c r="AD35" s="67"/>
      <c r="AE35" s="67"/>
      <c r="AF35" s="81" t="str">
        <f t="shared" si="1"/>
        <v>0</v>
      </c>
      <c r="AG35" s="82" t="e">
        <f t="shared" si="9"/>
        <v>#N/A</v>
      </c>
      <c r="AH35" s="83"/>
    </row>
    <row r="36" spans="2:34" s="71" customFormat="1" ht="40.5" customHeight="1">
      <c r="B36" s="214"/>
      <c r="C36" s="214"/>
      <c r="D36" s="205"/>
      <c r="E36" s="218"/>
      <c r="F36" s="220"/>
      <c r="G36" s="73"/>
      <c r="H36" s="77" t="e">
        <f>VLOOKUP(G36,'Tabla de Peligros y Riesgos'!$C$7:$E$194,2,FALSE)</f>
        <v>#N/A</v>
      </c>
      <c r="I36" s="77" t="e">
        <f>VLOOKUP(G36,'Tabla de Peligros y Riesgos'!$C$7:$E$194,3,FALSE)</f>
        <v>#N/A</v>
      </c>
      <c r="J36" s="114"/>
      <c r="K36" s="67"/>
      <c r="L36" s="67"/>
      <c r="M36" s="67"/>
      <c r="N36" s="78">
        <f t="shared" si="2"/>
        <v>0</v>
      </c>
      <c r="O36" s="67"/>
      <c r="P36" s="79" t="str">
        <f t="shared" si="3"/>
        <v>0</v>
      </c>
      <c r="Q36" s="80" t="e">
        <f t="shared" si="4"/>
        <v>#N/A</v>
      </c>
      <c r="R36" s="67"/>
      <c r="S36" s="67"/>
      <c r="T36" s="67"/>
      <c r="U36" s="67"/>
      <c r="V36" s="101"/>
      <c r="W36" s="67">
        <f t="shared" si="5"/>
        <v>0</v>
      </c>
      <c r="X36" s="67">
        <f t="shared" si="6"/>
        <v>0</v>
      </c>
      <c r="Y36" s="67">
        <f t="shared" si="7"/>
        <v>0</v>
      </c>
      <c r="Z36" s="67"/>
      <c r="AA36" s="79" t="str">
        <f aca="true" t="shared" si="11" ref="AA36:AA65">CONCATENATE(Z36,N36)</f>
        <v>0</v>
      </c>
      <c r="AB36" s="80" t="e">
        <f t="shared" si="8"/>
        <v>#N/A</v>
      </c>
      <c r="AC36" s="67"/>
      <c r="AD36" s="67"/>
      <c r="AE36" s="67"/>
      <c r="AF36" s="81" t="str">
        <f t="shared" si="1"/>
        <v>0</v>
      </c>
      <c r="AG36" s="82" t="e">
        <f t="shared" si="9"/>
        <v>#N/A</v>
      </c>
      <c r="AH36" s="83"/>
    </row>
    <row r="37" spans="2:34" s="71" customFormat="1" ht="40.5" customHeight="1">
      <c r="B37" s="214"/>
      <c r="C37" s="214"/>
      <c r="D37" s="205"/>
      <c r="E37" s="218"/>
      <c r="F37" s="221"/>
      <c r="G37" s="73"/>
      <c r="H37" s="77" t="e">
        <f>VLOOKUP(G37,'Tabla de Peligros y Riesgos'!$C$7:$E$194,2,FALSE)</f>
        <v>#N/A</v>
      </c>
      <c r="I37" s="77" t="e">
        <f>VLOOKUP(G37,'Tabla de Peligros y Riesgos'!$C$7:$E$194,3,FALSE)</f>
        <v>#N/A</v>
      </c>
      <c r="J37" s="114"/>
      <c r="K37" s="67"/>
      <c r="L37" s="67"/>
      <c r="M37" s="67"/>
      <c r="N37" s="78">
        <f t="shared" si="2"/>
        <v>0</v>
      </c>
      <c r="O37" s="67"/>
      <c r="P37" s="79" t="str">
        <f t="shared" si="3"/>
        <v>0</v>
      </c>
      <c r="Q37" s="80" t="e">
        <f t="shared" si="4"/>
        <v>#N/A</v>
      </c>
      <c r="R37" s="67"/>
      <c r="S37" s="67"/>
      <c r="T37" s="67"/>
      <c r="U37" s="67"/>
      <c r="V37" s="101"/>
      <c r="W37" s="67">
        <f t="shared" si="5"/>
        <v>0</v>
      </c>
      <c r="X37" s="67">
        <f t="shared" si="6"/>
        <v>0</v>
      </c>
      <c r="Y37" s="67">
        <f t="shared" si="7"/>
        <v>0</v>
      </c>
      <c r="Z37" s="67"/>
      <c r="AA37" s="79" t="str">
        <f t="shared" si="11"/>
        <v>0</v>
      </c>
      <c r="AB37" s="80" t="e">
        <f t="shared" si="8"/>
        <v>#N/A</v>
      </c>
      <c r="AC37" s="67"/>
      <c r="AD37" s="67"/>
      <c r="AE37" s="67"/>
      <c r="AF37" s="81" t="str">
        <f t="shared" si="1"/>
        <v>0</v>
      </c>
      <c r="AG37" s="82" t="e">
        <f t="shared" si="9"/>
        <v>#N/A</v>
      </c>
      <c r="AH37" s="83"/>
    </row>
    <row r="38" spans="2:34" s="71" customFormat="1" ht="40.5" customHeight="1">
      <c r="B38" s="214"/>
      <c r="C38" s="214"/>
      <c r="D38" s="205"/>
      <c r="E38" s="218"/>
      <c r="F38" s="221"/>
      <c r="G38" s="73"/>
      <c r="H38" s="77" t="e">
        <f>VLOOKUP(G38,'Tabla de Peligros y Riesgos'!$C$7:$E$194,2,FALSE)</f>
        <v>#N/A</v>
      </c>
      <c r="I38" s="77" t="e">
        <f>VLOOKUP(G38,'Tabla de Peligros y Riesgos'!$C$7:$E$194,3,FALSE)</f>
        <v>#N/A</v>
      </c>
      <c r="J38" s="114"/>
      <c r="K38" s="67"/>
      <c r="L38" s="67"/>
      <c r="M38" s="67"/>
      <c r="N38" s="78">
        <f t="shared" si="2"/>
        <v>0</v>
      </c>
      <c r="O38" s="67"/>
      <c r="P38" s="79" t="str">
        <f t="shared" si="3"/>
        <v>0</v>
      </c>
      <c r="Q38" s="80" t="e">
        <f t="shared" si="4"/>
        <v>#N/A</v>
      </c>
      <c r="R38" s="67"/>
      <c r="S38" s="67"/>
      <c r="T38" s="67"/>
      <c r="U38" s="67"/>
      <c r="V38" s="101"/>
      <c r="W38" s="67">
        <f t="shared" si="5"/>
        <v>0</v>
      </c>
      <c r="X38" s="67">
        <f t="shared" si="6"/>
        <v>0</v>
      </c>
      <c r="Y38" s="67">
        <f t="shared" si="7"/>
        <v>0</v>
      </c>
      <c r="Z38" s="67"/>
      <c r="AA38" s="79" t="str">
        <f t="shared" si="11"/>
        <v>0</v>
      </c>
      <c r="AB38" s="80" t="e">
        <f t="shared" si="8"/>
        <v>#N/A</v>
      </c>
      <c r="AC38" s="67"/>
      <c r="AD38" s="67"/>
      <c r="AE38" s="67"/>
      <c r="AF38" s="81" t="str">
        <f t="shared" si="1"/>
        <v>0</v>
      </c>
      <c r="AG38" s="82" t="e">
        <f t="shared" si="9"/>
        <v>#N/A</v>
      </c>
      <c r="AH38" s="83"/>
    </row>
    <row r="39" spans="2:34" s="71" customFormat="1" ht="40.5" customHeight="1">
      <c r="B39" s="214"/>
      <c r="C39" s="214"/>
      <c r="D39" s="205"/>
      <c r="E39" s="218"/>
      <c r="F39" s="221"/>
      <c r="G39" s="73"/>
      <c r="H39" s="77" t="e">
        <f>VLOOKUP(G39,'Tabla de Peligros y Riesgos'!$C$7:$E$194,2,FALSE)</f>
        <v>#N/A</v>
      </c>
      <c r="I39" s="77" t="e">
        <f>VLOOKUP(G39,'Tabla de Peligros y Riesgos'!$C$7:$E$194,3,FALSE)</f>
        <v>#N/A</v>
      </c>
      <c r="J39" s="114"/>
      <c r="K39" s="67"/>
      <c r="L39" s="67"/>
      <c r="M39" s="67"/>
      <c r="N39" s="78">
        <f t="shared" si="2"/>
        <v>0</v>
      </c>
      <c r="O39" s="67"/>
      <c r="P39" s="79" t="str">
        <f t="shared" si="3"/>
        <v>0</v>
      </c>
      <c r="Q39" s="80" t="e">
        <f t="shared" si="4"/>
        <v>#N/A</v>
      </c>
      <c r="R39" s="67"/>
      <c r="S39" s="67"/>
      <c r="T39" s="67"/>
      <c r="U39" s="67"/>
      <c r="V39" s="101"/>
      <c r="W39" s="67">
        <f t="shared" si="5"/>
        <v>0</v>
      </c>
      <c r="X39" s="67">
        <f t="shared" si="6"/>
        <v>0</v>
      </c>
      <c r="Y39" s="67">
        <f t="shared" si="7"/>
        <v>0</v>
      </c>
      <c r="Z39" s="67"/>
      <c r="AA39" s="79" t="str">
        <f t="shared" si="11"/>
        <v>0</v>
      </c>
      <c r="AB39" s="80" t="e">
        <f t="shared" si="8"/>
        <v>#N/A</v>
      </c>
      <c r="AC39" s="67"/>
      <c r="AD39" s="67"/>
      <c r="AE39" s="67"/>
      <c r="AF39" s="81" t="str">
        <f t="shared" si="1"/>
        <v>0</v>
      </c>
      <c r="AG39" s="82" t="e">
        <f t="shared" si="9"/>
        <v>#N/A</v>
      </c>
      <c r="AH39" s="83"/>
    </row>
    <row r="40" spans="2:34" s="71" customFormat="1" ht="40.5" customHeight="1">
      <c r="B40" s="214"/>
      <c r="C40" s="214"/>
      <c r="D40" s="205"/>
      <c r="E40" s="218"/>
      <c r="F40" s="221"/>
      <c r="G40" s="73"/>
      <c r="H40" s="77" t="e">
        <f>VLOOKUP(G40,'Tabla de Peligros y Riesgos'!$C$7:$E$194,2,FALSE)</f>
        <v>#N/A</v>
      </c>
      <c r="I40" s="77" t="e">
        <f>VLOOKUP(G40,'Tabla de Peligros y Riesgos'!$C$7:$E$194,3,FALSE)</f>
        <v>#N/A</v>
      </c>
      <c r="J40" s="114"/>
      <c r="K40" s="67"/>
      <c r="L40" s="67"/>
      <c r="M40" s="67"/>
      <c r="N40" s="78">
        <f t="shared" si="2"/>
        <v>0</v>
      </c>
      <c r="O40" s="67"/>
      <c r="P40" s="79" t="str">
        <f t="shared" si="3"/>
        <v>0</v>
      </c>
      <c r="Q40" s="80" t="e">
        <f t="shared" si="4"/>
        <v>#N/A</v>
      </c>
      <c r="R40" s="67"/>
      <c r="S40" s="67"/>
      <c r="T40" s="67"/>
      <c r="U40" s="67"/>
      <c r="V40" s="101"/>
      <c r="W40" s="67">
        <f t="shared" si="5"/>
        <v>0</v>
      </c>
      <c r="X40" s="67">
        <f t="shared" si="6"/>
        <v>0</v>
      </c>
      <c r="Y40" s="67">
        <f t="shared" si="7"/>
        <v>0</v>
      </c>
      <c r="Z40" s="67"/>
      <c r="AA40" s="79" t="str">
        <f t="shared" si="11"/>
        <v>0</v>
      </c>
      <c r="AB40" s="80" t="e">
        <f t="shared" si="8"/>
        <v>#N/A</v>
      </c>
      <c r="AC40" s="67"/>
      <c r="AD40" s="67"/>
      <c r="AE40" s="67"/>
      <c r="AF40" s="81" t="str">
        <f t="shared" si="1"/>
        <v>0</v>
      </c>
      <c r="AG40" s="82" t="e">
        <f t="shared" si="9"/>
        <v>#N/A</v>
      </c>
      <c r="AH40" s="83"/>
    </row>
    <row r="41" spans="2:34" s="71" customFormat="1" ht="40.5" customHeight="1">
      <c r="B41" s="214"/>
      <c r="C41" s="214"/>
      <c r="D41" s="205"/>
      <c r="E41" s="218"/>
      <c r="F41" s="222"/>
      <c r="G41" s="73"/>
      <c r="H41" s="77" t="e">
        <f>VLOOKUP(G41,'Tabla de Peligros y Riesgos'!$C$7:$E$194,2,FALSE)</f>
        <v>#N/A</v>
      </c>
      <c r="I41" s="77" t="e">
        <f>VLOOKUP(G41,'Tabla de Peligros y Riesgos'!$C$7:$E$194,3,FALSE)</f>
        <v>#N/A</v>
      </c>
      <c r="J41" s="114"/>
      <c r="K41" s="67"/>
      <c r="L41" s="67"/>
      <c r="M41" s="67"/>
      <c r="N41" s="78">
        <f t="shared" si="2"/>
        <v>0</v>
      </c>
      <c r="O41" s="67"/>
      <c r="P41" s="79" t="str">
        <f t="shared" si="3"/>
        <v>0</v>
      </c>
      <c r="Q41" s="80" t="e">
        <f t="shared" si="4"/>
        <v>#N/A</v>
      </c>
      <c r="R41" s="67"/>
      <c r="S41" s="67"/>
      <c r="T41" s="67"/>
      <c r="U41" s="67"/>
      <c r="V41" s="101"/>
      <c r="W41" s="67">
        <f t="shared" si="5"/>
        <v>0</v>
      </c>
      <c r="X41" s="67">
        <f t="shared" si="6"/>
        <v>0</v>
      </c>
      <c r="Y41" s="67">
        <f t="shared" si="7"/>
        <v>0</v>
      </c>
      <c r="Z41" s="67"/>
      <c r="AA41" s="79" t="str">
        <f t="shared" si="11"/>
        <v>0</v>
      </c>
      <c r="AB41" s="80" t="e">
        <f t="shared" si="8"/>
        <v>#N/A</v>
      </c>
      <c r="AC41" s="67"/>
      <c r="AD41" s="67"/>
      <c r="AE41" s="67"/>
      <c r="AF41" s="81" t="str">
        <f t="shared" si="1"/>
        <v>0</v>
      </c>
      <c r="AG41" s="82" t="e">
        <f t="shared" si="9"/>
        <v>#N/A</v>
      </c>
      <c r="AH41" s="83"/>
    </row>
    <row r="42" spans="2:34" s="71" customFormat="1" ht="40.5" customHeight="1">
      <c r="B42" s="214"/>
      <c r="C42" s="214"/>
      <c r="D42" s="205"/>
      <c r="E42" s="218"/>
      <c r="F42" s="122"/>
      <c r="G42" s="73"/>
      <c r="H42" s="77" t="e">
        <f>VLOOKUP(G42,'Tabla de Peligros y Riesgos'!$C$7:$E$194,2,FALSE)</f>
        <v>#N/A</v>
      </c>
      <c r="I42" s="77" t="e">
        <f>VLOOKUP(G42,'Tabla de Peligros y Riesgos'!$C$7:$E$194,3,FALSE)</f>
        <v>#N/A</v>
      </c>
      <c r="J42" s="114"/>
      <c r="K42" s="67"/>
      <c r="L42" s="67"/>
      <c r="M42" s="67"/>
      <c r="N42" s="78">
        <f t="shared" si="2"/>
        <v>0</v>
      </c>
      <c r="O42" s="67"/>
      <c r="P42" s="79" t="str">
        <f t="shared" si="3"/>
        <v>0</v>
      </c>
      <c r="Q42" s="80" t="e">
        <f t="shared" si="4"/>
        <v>#N/A</v>
      </c>
      <c r="R42" s="67"/>
      <c r="S42" s="67"/>
      <c r="T42" s="67"/>
      <c r="U42" s="67"/>
      <c r="V42" s="101"/>
      <c r="W42" s="67">
        <f t="shared" si="5"/>
        <v>0</v>
      </c>
      <c r="X42" s="67">
        <f t="shared" si="6"/>
        <v>0</v>
      </c>
      <c r="Y42" s="67">
        <f t="shared" si="7"/>
        <v>0</v>
      </c>
      <c r="Z42" s="67"/>
      <c r="AA42" s="79" t="str">
        <f t="shared" si="11"/>
        <v>0</v>
      </c>
      <c r="AB42" s="80" t="e">
        <f t="shared" si="8"/>
        <v>#N/A</v>
      </c>
      <c r="AC42" s="67"/>
      <c r="AD42" s="67"/>
      <c r="AE42" s="67"/>
      <c r="AF42" s="81" t="str">
        <f t="shared" si="1"/>
        <v>0</v>
      </c>
      <c r="AG42" s="82" t="e">
        <f t="shared" si="9"/>
        <v>#N/A</v>
      </c>
      <c r="AH42" s="83"/>
    </row>
    <row r="43" spans="2:34" s="71" customFormat="1" ht="40.5" customHeight="1">
      <c r="B43" s="214"/>
      <c r="C43" s="214"/>
      <c r="D43" s="205"/>
      <c r="E43" s="218"/>
      <c r="F43" s="122"/>
      <c r="G43" s="73"/>
      <c r="H43" s="77" t="e">
        <f>VLOOKUP(G43,'Tabla de Peligros y Riesgos'!$C$7:$E$194,2,FALSE)</f>
        <v>#N/A</v>
      </c>
      <c r="I43" s="77" t="e">
        <f>VLOOKUP(G43,'Tabla de Peligros y Riesgos'!$C$7:$E$194,3,FALSE)</f>
        <v>#N/A</v>
      </c>
      <c r="J43" s="114"/>
      <c r="K43" s="67"/>
      <c r="L43" s="67"/>
      <c r="M43" s="67"/>
      <c r="N43" s="78">
        <f t="shared" si="2"/>
        <v>0</v>
      </c>
      <c r="O43" s="67"/>
      <c r="P43" s="79" t="str">
        <f t="shared" si="3"/>
        <v>0</v>
      </c>
      <c r="Q43" s="80" t="e">
        <f t="shared" si="4"/>
        <v>#N/A</v>
      </c>
      <c r="R43" s="67"/>
      <c r="S43" s="67"/>
      <c r="T43" s="67"/>
      <c r="U43" s="67"/>
      <c r="V43" s="101"/>
      <c r="W43" s="67">
        <f t="shared" si="5"/>
        <v>0</v>
      </c>
      <c r="X43" s="67">
        <f t="shared" si="6"/>
        <v>0</v>
      </c>
      <c r="Y43" s="67">
        <f t="shared" si="7"/>
        <v>0</v>
      </c>
      <c r="Z43" s="67"/>
      <c r="AA43" s="79" t="str">
        <f t="shared" si="11"/>
        <v>0</v>
      </c>
      <c r="AB43" s="80" t="e">
        <f t="shared" si="8"/>
        <v>#N/A</v>
      </c>
      <c r="AC43" s="67"/>
      <c r="AD43" s="67"/>
      <c r="AE43" s="67"/>
      <c r="AF43" s="81" t="str">
        <f t="shared" si="1"/>
        <v>0</v>
      </c>
      <c r="AG43" s="82" t="e">
        <f t="shared" si="9"/>
        <v>#N/A</v>
      </c>
      <c r="AH43" s="83"/>
    </row>
    <row r="44" spans="2:34" s="71" customFormat="1" ht="40.5" customHeight="1">
      <c r="B44" s="214"/>
      <c r="C44" s="214"/>
      <c r="D44" s="205"/>
      <c r="E44" s="218"/>
      <c r="F44" s="122"/>
      <c r="G44" s="73"/>
      <c r="H44" s="77" t="e">
        <f>VLOOKUP(G44,'Tabla de Peligros y Riesgos'!$C$7:$E$194,2,FALSE)</f>
        <v>#N/A</v>
      </c>
      <c r="I44" s="77" t="e">
        <f>VLOOKUP(G44,'Tabla de Peligros y Riesgos'!$C$7:$E$194,3,FALSE)</f>
        <v>#N/A</v>
      </c>
      <c r="J44" s="114"/>
      <c r="K44" s="67"/>
      <c r="L44" s="67"/>
      <c r="M44" s="67"/>
      <c r="N44" s="78">
        <f t="shared" si="2"/>
        <v>0</v>
      </c>
      <c r="O44" s="67"/>
      <c r="P44" s="79" t="str">
        <f t="shared" si="3"/>
        <v>0</v>
      </c>
      <c r="Q44" s="80" t="e">
        <f t="shared" si="4"/>
        <v>#N/A</v>
      </c>
      <c r="R44" s="67"/>
      <c r="S44" s="67"/>
      <c r="T44" s="67"/>
      <c r="U44" s="67"/>
      <c r="V44" s="101"/>
      <c r="W44" s="67">
        <f t="shared" si="5"/>
        <v>0</v>
      </c>
      <c r="X44" s="67">
        <f t="shared" si="6"/>
        <v>0</v>
      </c>
      <c r="Y44" s="67">
        <f t="shared" si="7"/>
        <v>0</v>
      </c>
      <c r="Z44" s="67"/>
      <c r="AA44" s="79" t="str">
        <f t="shared" si="11"/>
        <v>0</v>
      </c>
      <c r="AB44" s="80" t="e">
        <f t="shared" si="8"/>
        <v>#N/A</v>
      </c>
      <c r="AC44" s="67"/>
      <c r="AD44" s="67"/>
      <c r="AE44" s="67"/>
      <c r="AF44" s="81" t="str">
        <f t="shared" si="1"/>
        <v>0</v>
      </c>
      <c r="AG44" s="82" t="e">
        <f t="shared" si="9"/>
        <v>#N/A</v>
      </c>
      <c r="AH44" s="83"/>
    </row>
    <row r="45" spans="2:34" s="71" customFormat="1" ht="40.5" customHeight="1">
      <c r="B45" s="214"/>
      <c r="C45" s="214"/>
      <c r="D45" s="205"/>
      <c r="E45" s="218"/>
      <c r="F45" s="122"/>
      <c r="G45" s="73"/>
      <c r="H45" s="77" t="e">
        <f>VLOOKUP(G45,'Tabla de Peligros y Riesgos'!$C$7:$E$194,2,FALSE)</f>
        <v>#N/A</v>
      </c>
      <c r="I45" s="77" t="e">
        <f>VLOOKUP(G45,'Tabla de Peligros y Riesgos'!$C$7:$E$194,3,FALSE)</f>
        <v>#N/A</v>
      </c>
      <c r="J45" s="114"/>
      <c r="K45" s="67"/>
      <c r="L45" s="67"/>
      <c r="M45" s="67"/>
      <c r="N45" s="78">
        <f t="shared" si="2"/>
        <v>0</v>
      </c>
      <c r="O45" s="67"/>
      <c r="P45" s="79" t="str">
        <f t="shared" si="3"/>
        <v>0</v>
      </c>
      <c r="Q45" s="80" t="e">
        <f t="shared" si="4"/>
        <v>#N/A</v>
      </c>
      <c r="R45" s="67"/>
      <c r="S45" s="67"/>
      <c r="T45" s="67"/>
      <c r="U45" s="67"/>
      <c r="V45" s="101"/>
      <c r="W45" s="67">
        <f t="shared" si="5"/>
        <v>0</v>
      </c>
      <c r="X45" s="67">
        <f t="shared" si="6"/>
        <v>0</v>
      </c>
      <c r="Y45" s="67">
        <f t="shared" si="7"/>
        <v>0</v>
      </c>
      <c r="Z45" s="67"/>
      <c r="AA45" s="79" t="str">
        <f t="shared" si="11"/>
        <v>0</v>
      </c>
      <c r="AB45" s="80" t="e">
        <f t="shared" si="8"/>
        <v>#N/A</v>
      </c>
      <c r="AC45" s="67"/>
      <c r="AD45" s="67"/>
      <c r="AE45" s="67"/>
      <c r="AF45" s="81" t="str">
        <f t="shared" si="1"/>
        <v>0</v>
      </c>
      <c r="AG45" s="82" t="e">
        <f t="shared" si="9"/>
        <v>#N/A</v>
      </c>
      <c r="AH45" s="83"/>
    </row>
    <row r="46" spans="2:34" s="71" customFormat="1" ht="40.5" customHeight="1">
      <c r="B46" s="214"/>
      <c r="C46" s="214"/>
      <c r="D46" s="205"/>
      <c r="E46" s="218"/>
      <c r="F46" s="122"/>
      <c r="G46" s="73"/>
      <c r="H46" s="77" t="e">
        <f>VLOOKUP(G46,'Tabla de Peligros y Riesgos'!$C$7:$E$194,2,FALSE)</f>
        <v>#N/A</v>
      </c>
      <c r="I46" s="77" t="e">
        <f>VLOOKUP(G46,'Tabla de Peligros y Riesgos'!$C$7:$E$194,3,FALSE)</f>
        <v>#N/A</v>
      </c>
      <c r="J46" s="114"/>
      <c r="K46" s="67"/>
      <c r="L46" s="67"/>
      <c r="M46" s="67"/>
      <c r="N46" s="78">
        <f t="shared" si="2"/>
        <v>0</v>
      </c>
      <c r="O46" s="67"/>
      <c r="P46" s="79" t="str">
        <f t="shared" si="3"/>
        <v>0</v>
      </c>
      <c r="Q46" s="80" t="e">
        <f t="shared" si="4"/>
        <v>#N/A</v>
      </c>
      <c r="R46" s="67"/>
      <c r="S46" s="67"/>
      <c r="T46" s="67"/>
      <c r="U46" s="67"/>
      <c r="V46" s="101"/>
      <c r="W46" s="67">
        <f t="shared" si="5"/>
        <v>0</v>
      </c>
      <c r="X46" s="67">
        <f t="shared" si="6"/>
        <v>0</v>
      </c>
      <c r="Y46" s="67">
        <f t="shared" si="7"/>
        <v>0</v>
      </c>
      <c r="Z46" s="67"/>
      <c r="AA46" s="79" t="str">
        <f t="shared" si="11"/>
        <v>0</v>
      </c>
      <c r="AB46" s="80" t="e">
        <f t="shared" si="8"/>
        <v>#N/A</v>
      </c>
      <c r="AC46" s="67"/>
      <c r="AD46" s="67"/>
      <c r="AE46" s="67"/>
      <c r="AF46" s="81" t="str">
        <f t="shared" si="1"/>
        <v>0</v>
      </c>
      <c r="AG46" s="82" t="e">
        <f t="shared" si="9"/>
        <v>#N/A</v>
      </c>
      <c r="AH46" s="83"/>
    </row>
    <row r="47" spans="2:34" s="71" customFormat="1" ht="40.5" customHeight="1">
      <c r="B47" s="214"/>
      <c r="C47" s="214"/>
      <c r="D47" s="205"/>
      <c r="E47" s="218"/>
      <c r="F47" s="122"/>
      <c r="G47" s="73"/>
      <c r="H47" s="77" t="e">
        <f>VLOOKUP(G47,'Tabla de Peligros y Riesgos'!$C$7:$E$194,2,FALSE)</f>
        <v>#N/A</v>
      </c>
      <c r="I47" s="77" t="e">
        <f>VLOOKUP(G47,'Tabla de Peligros y Riesgos'!$C$7:$E$194,3,FALSE)</f>
        <v>#N/A</v>
      </c>
      <c r="J47" s="114"/>
      <c r="K47" s="67"/>
      <c r="L47" s="67"/>
      <c r="M47" s="67"/>
      <c r="N47" s="78">
        <f t="shared" si="2"/>
        <v>0</v>
      </c>
      <c r="O47" s="67"/>
      <c r="P47" s="79" t="str">
        <f t="shared" si="3"/>
        <v>0</v>
      </c>
      <c r="Q47" s="80" t="e">
        <f t="shared" si="4"/>
        <v>#N/A</v>
      </c>
      <c r="R47" s="67"/>
      <c r="S47" s="67"/>
      <c r="T47" s="67"/>
      <c r="U47" s="67"/>
      <c r="V47" s="101"/>
      <c r="W47" s="67">
        <f aca="true" t="shared" si="12" ref="W47:W77">K47</f>
        <v>0</v>
      </c>
      <c r="X47" s="67">
        <f aca="true" t="shared" si="13" ref="X47:X77">L47</f>
        <v>0</v>
      </c>
      <c r="Y47" s="67">
        <f aca="true" t="shared" si="14" ref="Y47:Y77">M47</f>
        <v>0</v>
      </c>
      <c r="Z47" s="67"/>
      <c r="AA47" s="79" t="str">
        <f t="shared" si="11"/>
        <v>0</v>
      </c>
      <c r="AB47" s="80" t="e">
        <f t="shared" si="8"/>
        <v>#N/A</v>
      </c>
      <c r="AC47" s="67"/>
      <c r="AD47" s="67"/>
      <c r="AE47" s="67"/>
      <c r="AF47" s="81" t="str">
        <f t="shared" si="1"/>
        <v>0</v>
      </c>
      <c r="AG47" s="82" t="e">
        <f t="shared" si="9"/>
        <v>#N/A</v>
      </c>
      <c r="AH47" s="83"/>
    </row>
    <row r="48" spans="2:34" s="71" customFormat="1" ht="40.5" customHeight="1">
      <c r="B48" s="214"/>
      <c r="C48" s="214"/>
      <c r="D48" s="205"/>
      <c r="E48" s="218"/>
      <c r="F48" s="122"/>
      <c r="G48" s="73"/>
      <c r="H48" s="77" t="e">
        <f>VLOOKUP(G48,'Tabla de Peligros y Riesgos'!$C$7:$E$194,2,FALSE)</f>
        <v>#N/A</v>
      </c>
      <c r="I48" s="77" t="e">
        <f>VLOOKUP(G48,'Tabla de Peligros y Riesgos'!$C$7:$E$194,3,FALSE)</f>
        <v>#N/A</v>
      </c>
      <c r="J48" s="114"/>
      <c r="K48" s="67"/>
      <c r="L48" s="67"/>
      <c r="M48" s="67"/>
      <c r="N48" s="78">
        <f t="shared" si="2"/>
        <v>0</v>
      </c>
      <c r="O48" s="67"/>
      <c r="P48" s="79" t="str">
        <f t="shared" si="3"/>
        <v>0</v>
      </c>
      <c r="Q48" s="80" t="e">
        <f t="shared" si="4"/>
        <v>#N/A</v>
      </c>
      <c r="R48" s="67"/>
      <c r="S48" s="67"/>
      <c r="T48" s="67"/>
      <c r="U48" s="67"/>
      <c r="V48" s="101"/>
      <c r="W48" s="67">
        <f t="shared" si="12"/>
        <v>0</v>
      </c>
      <c r="X48" s="67">
        <f t="shared" si="13"/>
        <v>0</v>
      </c>
      <c r="Y48" s="67">
        <f t="shared" si="14"/>
        <v>0</v>
      </c>
      <c r="Z48" s="67"/>
      <c r="AA48" s="79" t="str">
        <f aca="true" t="shared" si="15" ref="AA48:AA53">CONCATENATE(Z48,N48)</f>
        <v>0</v>
      </c>
      <c r="AB48" s="80" t="e">
        <f t="shared" si="8"/>
        <v>#N/A</v>
      </c>
      <c r="AC48" s="67"/>
      <c r="AD48" s="67"/>
      <c r="AE48" s="67"/>
      <c r="AF48" s="81" t="str">
        <f t="shared" si="1"/>
        <v>0</v>
      </c>
      <c r="AG48" s="82" t="e">
        <f t="shared" si="9"/>
        <v>#N/A</v>
      </c>
      <c r="AH48" s="83"/>
    </row>
    <row r="49" spans="2:34" s="71" customFormat="1" ht="40.5" customHeight="1">
      <c r="B49" s="214"/>
      <c r="C49" s="214"/>
      <c r="D49" s="205"/>
      <c r="E49" s="218"/>
      <c r="F49" s="122"/>
      <c r="G49" s="73"/>
      <c r="H49" s="77" t="e">
        <f>VLOOKUP(G49,'Tabla de Peligros y Riesgos'!$C$7:$E$194,2,FALSE)</f>
        <v>#N/A</v>
      </c>
      <c r="I49" s="77" t="e">
        <f>VLOOKUP(G49,'Tabla de Peligros y Riesgos'!$C$7:$E$194,3,FALSE)</f>
        <v>#N/A</v>
      </c>
      <c r="J49" s="114"/>
      <c r="K49" s="67"/>
      <c r="L49" s="67"/>
      <c r="M49" s="67"/>
      <c r="N49" s="78">
        <f t="shared" si="2"/>
        <v>0</v>
      </c>
      <c r="O49" s="67"/>
      <c r="P49" s="79" t="str">
        <f t="shared" si="3"/>
        <v>0</v>
      </c>
      <c r="Q49" s="80" t="e">
        <f t="shared" si="4"/>
        <v>#N/A</v>
      </c>
      <c r="R49" s="67"/>
      <c r="S49" s="67"/>
      <c r="T49" s="67"/>
      <c r="U49" s="67"/>
      <c r="V49" s="101"/>
      <c r="W49" s="67">
        <f t="shared" si="12"/>
        <v>0</v>
      </c>
      <c r="X49" s="67">
        <f t="shared" si="13"/>
        <v>0</v>
      </c>
      <c r="Y49" s="67">
        <f t="shared" si="14"/>
        <v>0</v>
      </c>
      <c r="Z49" s="67"/>
      <c r="AA49" s="79" t="str">
        <f t="shared" si="15"/>
        <v>0</v>
      </c>
      <c r="AB49" s="80" t="e">
        <f t="shared" si="8"/>
        <v>#N/A</v>
      </c>
      <c r="AC49" s="67"/>
      <c r="AD49" s="67"/>
      <c r="AE49" s="67"/>
      <c r="AF49" s="81" t="str">
        <f t="shared" si="1"/>
        <v>0</v>
      </c>
      <c r="AG49" s="82" t="e">
        <f t="shared" si="9"/>
        <v>#N/A</v>
      </c>
      <c r="AH49" s="83"/>
    </row>
    <row r="50" spans="2:34" s="71" customFormat="1" ht="40.5" customHeight="1">
      <c r="B50" s="214"/>
      <c r="C50" s="214"/>
      <c r="D50" s="205"/>
      <c r="E50" s="218"/>
      <c r="F50" s="122"/>
      <c r="G50" s="73"/>
      <c r="H50" s="77" t="e">
        <f>VLOOKUP(G50,'Tabla de Peligros y Riesgos'!$C$7:$E$194,2,FALSE)</f>
        <v>#N/A</v>
      </c>
      <c r="I50" s="77" t="e">
        <f>VLOOKUP(G50,'Tabla de Peligros y Riesgos'!$C$7:$E$194,3,FALSE)</f>
        <v>#N/A</v>
      </c>
      <c r="J50" s="114"/>
      <c r="K50" s="67"/>
      <c r="L50" s="67"/>
      <c r="M50" s="67"/>
      <c r="N50" s="78">
        <f t="shared" si="2"/>
        <v>0</v>
      </c>
      <c r="O50" s="67"/>
      <c r="P50" s="79" t="str">
        <f t="shared" si="3"/>
        <v>0</v>
      </c>
      <c r="Q50" s="80" t="e">
        <f t="shared" si="4"/>
        <v>#N/A</v>
      </c>
      <c r="R50" s="67"/>
      <c r="S50" s="67"/>
      <c r="T50" s="67"/>
      <c r="U50" s="67"/>
      <c r="V50" s="101"/>
      <c r="W50" s="67">
        <f t="shared" si="12"/>
        <v>0</v>
      </c>
      <c r="X50" s="67">
        <f t="shared" si="13"/>
        <v>0</v>
      </c>
      <c r="Y50" s="67">
        <f t="shared" si="14"/>
        <v>0</v>
      </c>
      <c r="Z50" s="67"/>
      <c r="AA50" s="79" t="str">
        <f t="shared" si="15"/>
        <v>0</v>
      </c>
      <c r="AB50" s="80" t="e">
        <f t="shared" si="8"/>
        <v>#N/A</v>
      </c>
      <c r="AC50" s="67"/>
      <c r="AD50" s="67"/>
      <c r="AE50" s="67"/>
      <c r="AF50" s="81" t="str">
        <f aca="true" t="shared" si="16" ref="AF50:AF77">CONCATENATE(AE50,N50)</f>
        <v>0</v>
      </c>
      <c r="AG50" s="82" t="e">
        <f t="shared" si="9"/>
        <v>#N/A</v>
      </c>
      <c r="AH50" s="83"/>
    </row>
    <row r="51" spans="2:34" s="71" customFormat="1" ht="40.5" customHeight="1">
      <c r="B51" s="214"/>
      <c r="C51" s="214"/>
      <c r="D51" s="205"/>
      <c r="E51" s="218"/>
      <c r="F51" s="122"/>
      <c r="G51" s="73"/>
      <c r="H51" s="77" t="e">
        <f>VLOOKUP(G51,'Tabla de Peligros y Riesgos'!$C$7:$E$194,2,FALSE)</f>
        <v>#N/A</v>
      </c>
      <c r="I51" s="77" t="e">
        <f>VLOOKUP(G51,'Tabla de Peligros y Riesgos'!$C$7:$E$194,3,FALSE)</f>
        <v>#N/A</v>
      </c>
      <c r="J51" s="114"/>
      <c r="K51" s="67"/>
      <c r="L51" s="67"/>
      <c r="M51" s="67"/>
      <c r="N51" s="78">
        <f t="shared" si="2"/>
        <v>0</v>
      </c>
      <c r="O51" s="67"/>
      <c r="P51" s="79" t="str">
        <f t="shared" si="3"/>
        <v>0</v>
      </c>
      <c r="Q51" s="80" t="e">
        <f t="shared" si="4"/>
        <v>#N/A</v>
      </c>
      <c r="R51" s="67"/>
      <c r="S51" s="67"/>
      <c r="T51" s="67"/>
      <c r="U51" s="67"/>
      <c r="V51" s="101"/>
      <c r="W51" s="67">
        <f t="shared" si="12"/>
        <v>0</v>
      </c>
      <c r="X51" s="67">
        <f t="shared" si="13"/>
        <v>0</v>
      </c>
      <c r="Y51" s="67">
        <f t="shared" si="14"/>
        <v>0</v>
      </c>
      <c r="Z51" s="67"/>
      <c r="AA51" s="79" t="str">
        <f t="shared" si="15"/>
        <v>0</v>
      </c>
      <c r="AB51" s="80" t="e">
        <f t="shared" si="8"/>
        <v>#N/A</v>
      </c>
      <c r="AC51" s="67"/>
      <c r="AD51" s="67"/>
      <c r="AE51" s="67"/>
      <c r="AF51" s="81" t="str">
        <f t="shared" si="16"/>
        <v>0</v>
      </c>
      <c r="AG51" s="82" t="e">
        <f t="shared" si="9"/>
        <v>#N/A</v>
      </c>
      <c r="AH51" s="83"/>
    </row>
    <row r="52" spans="2:34" s="71" customFormat="1" ht="40.5" customHeight="1">
      <c r="B52" s="214"/>
      <c r="C52" s="214"/>
      <c r="D52" s="205"/>
      <c r="E52" s="218"/>
      <c r="F52" s="122"/>
      <c r="G52" s="73"/>
      <c r="H52" s="77" t="e">
        <f>VLOOKUP(G52,'Tabla de Peligros y Riesgos'!$C$7:$E$194,2,FALSE)</f>
        <v>#N/A</v>
      </c>
      <c r="I52" s="77" t="e">
        <f>VLOOKUP(G52,'Tabla de Peligros y Riesgos'!$C$7:$E$194,3,FALSE)</f>
        <v>#N/A</v>
      </c>
      <c r="J52" s="114"/>
      <c r="K52" s="67"/>
      <c r="L52" s="67"/>
      <c r="M52" s="67"/>
      <c r="N52" s="78">
        <f t="shared" si="2"/>
        <v>0</v>
      </c>
      <c r="O52" s="67"/>
      <c r="P52" s="79" t="str">
        <f t="shared" si="3"/>
        <v>0</v>
      </c>
      <c r="Q52" s="80" t="e">
        <f t="shared" si="4"/>
        <v>#N/A</v>
      </c>
      <c r="R52" s="67"/>
      <c r="S52" s="67"/>
      <c r="T52" s="67"/>
      <c r="U52" s="67"/>
      <c r="V52" s="101"/>
      <c r="W52" s="67">
        <f t="shared" si="12"/>
        <v>0</v>
      </c>
      <c r="X52" s="67">
        <f t="shared" si="13"/>
        <v>0</v>
      </c>
      <c r="Y52" s="67">
        <f t="shared" si="14"/>
        <v>0</v>
      </c>
      <c r="Z52" s="67"/>
      <c r="AA52" s="79" t="str">
        <f t="shared" si="15"/>
        <v>0</v>
      </c>
      <c r="AB52" s="80" t="e">
        <f t="shared" si="8"/>
        <v>#N/A</v>
      </c>
      <c r="AC52" s="67"/>
      <c r="AD52" s="67"/>
      <c r="AE52" s="67"/>
      <c r="AF52" s="81" t="str">
        <f t="shared" si="16"/>
        <v>0</v>
      </c>
      <c r="AG52" s="82" t="e">
        <f t="shared" si="9"/>
        <v>#N/A</v>
      </c>
      <c r="AH52" s="83"/>
    </row>
    <row r="53" spans="2:34" s="71" customFormat="1" ht="40.5" customHeight="1">
      <c r="B53" s="214"/>
      <c r="C53" s="214"/>
      <c r="D53" s="205"/>
      <c r="E53" s="218"/>
      <c r="F53" s="122"/>
      <c r="G53" s="73"/>
      <c r="H53" s="77" t="e">
        <f>VLOOKUP(G53,'Tabla de Peligros y Riesgos'!$C$7:$E$194,2,FALSE)</f>
        <v>#N/A</v>
      </c>
      <c r="I53" s="77" t="e">
        <f>VLOOKUP(G53,'Tabla de Peligros y Riesgos'!$C$7:$E$194,3,FALSE)</f>
        <v>#N/A</v>
      </c>
      <c r="J53" s="114"/>
      <c r="K53" s="67"/>
      <c r="L53" s="67"/>
      <c r="M53" s="67"/>
      <c r="N53" s="78">
        <f t="shared" si="2"/>
        <v>0</v>
      </c>
      <c r="O53" s="67"/>
      <c r="P53" s="79" t="str">
        <f t="shared" si="3"/>
        <v>0</v>
      </c>
      <c r="Q53" s="80" t="e">
        <f t="shared" si="4"/>
        <v>#N/A</v>
      </c>
      <c r="R53" s="67"/>
      <c r="S53" s="67"/>
      <c r="T53" s="67"/>
      <c r="U53" s="67"/>
      <c r="V53" s="101"/>
      <c r="W53" s="67">
        <f t="shared" si="12"/>
        <v>0</v>
      </c>
      <c r="X53" s="67">
        <f t="shared" si="13"/>
        <v>0</v>
      </c>
      <c r="Y53" s="67">
        <f t="shared" si="14"/>
        <v>0</v>
      </c>
      <c r="Z53" s="67"/>
      <c r="AA53" s="79" t="str">
        <f t="shared" si="15"/>
        <v>0</v>
      </c>
      <c r="AB53" s="80" t="e">
        <f t="shared" si="8"/>
        <v>#N/A</v>
      </c>
      <c r="AC53" s="67"/>
      <c r="AD53" s="67"/>
      <c r="AE53" s="67"/>
      <c r="AF53" s="81" t="str">
        <f t="shared" si="16"/>
        <v>0</v>
      </c>
      <c r="AG53" s="82" t="e">
        <f t="shared" si="9"/>
        <v>#N/A</v>
      </c>
      <c r="AH53" s="83"/>
    </row>
    <row r="54" spans="2:34" s="71" customFormat="1" ht="40.5" customHeight="1">
      <c r="B54" s="214"/>
      <c r="C54" s="214"/>
      <c r="D54" s="205"/>
      <c r="E54" s="218"/>
      <c r="F54" s="122"/>
      <c r="G54" s="73"/>
      <c r="H54" s="77" t="e">
        <f>VLOOKUP(G54,'Tabla de Peligros y Riesgos'!$C$7:$E$194,2,FALSE)</f>
        <v>#N/A</v>
      </c>
      <c r="I54" s="77" t="e">
        <f>VLOOKUP(G54,'Tabla de Peligros y Riesgos'!$C$7:$E$194,3,FALSE)</f>
        <v>#N/A</v>
      </c>
      <c r="J54" s="114"/>
      <c r="K54" s="67"/>
      <c r="L54" s="67"/>
      <c r="M54" s="67"/>
      <c r="N54" s="78">
        <f t="shared" si="2"/>
        <v>0</v>
      </c>
      <c r="O54" s="67"/>
      <c r="P54" s="79" t="str">
        <f t="shared" si="3"/>
        <v>0</v>
      </c>
      <c r="Q54" s="80" t="e">
        <f t="shared" si="4"/>
        <v>#N/A</v>
      </c>
      <c r="R54" s="67"/>
      <c r="S54" s="67"/>
      <c r="T54" s="67"/>
      <c r="U54" s="67"/>
      <c r="V54" s="101"/>
      <c r="W54" s="67">
        <f t="shared" si="12"/>
        <v>0</v>
      </c>
      <c r="X54" s="67">
        <f t="shared" si="13"/>
        <v>0</v>
      </c>
      <c r="Y54" s="67">
        <f t="shared" si="14"/>
        <v>0</v>
      </c>
      <c r="Z54" s="67"/>
      <c r="AA54" s="79" t="str">
        <f t="shared" si="11"/>
        <v>0</v>
      </c>
      <c r="AB54" s="80" t="e">
        <f t="shared" si="8"/>
        <v>#N/A</v>
      </c>
      <c r="AC54" s="67"/>
      <c r="AD54" s="67"/>
      <c r="AE54" s="67"/>
      <c r="AF54" s="81" t="str">
        <f t="shared" si="16"/>
        <v>0</v>
      </c>
      <c r="AG54" s="82" t="e">
        <f t="shared" si="9"/>
        <v>#N/A</v>
      </c>
      <c r="AH54" s="83"/>
    </row>
    <row r="55" spans="2:34" s="71" customFormat="1" ht="40.5" customHeight="1">
      <c r="B55" s="214"/>
      <c r="C55" s="214"/>
      <c r="D55" s="205"/>
      <c r="E55" s="218"/>
      <c r="F55" s="122"/>
      <c r="G55" s="73"/>
      <c r="H55" s="77" t="e">
        <f>VLOOKUP(G55,'Tabla de Peligros y Riesgos'!$C$7:$E$194,2,FALSE)</f>
        <v>#N/A</v>
      </c>
      <c r="I55" s="77" t="e">
        <f>VLOOKUP(G55,'Tabla de Peligros y Riesgos'!$C$7:$E$194,3,FALSE)</f>
        <v>#N/A</v>
      </c>
      <c r="J55" s="114"/>
      <c r="K55" s="67"/>
      <c r="L55" s="67"/>
      <c r="M55" s="67"/>
      <c r="N55" s="78">
        <f t="shared" si="2"/>
        <v>0</v>
      </c>
      <c r="O55" s="67"/>
      <c r="P55" s="79" t="str">
        <f t="shared" si="3"/>
        <v>0</v>
      </c>
      <c r="Q55" s="80" t="e">
        <f t="shared" si="4"/>
        <v>#N/A</v>
      </c>
      <c r="R55" s="67"/>
      <c r="S55" s="67"/>
      <c r="T55" s="67"/>
      <c r="U55" s="67"/>
      <c r="V55" s="101"/>
      <c r="W55" s="67">
        <f t="shared" si="12"/>
        <v>0</v>
      </c>
      <c r="X55" s="67">
        <f t="shared" si="13"/>
        <v>0</v>
      </c>
      <c r="Y55" s="67">
        <f t="shared" si="14"/>
        <v>0</v>
      </c>
      <c r="Z55" s="67"/>
      <c r="AA55" s="79" t="str">
        <f t="shared" si="11"/>
        <v>0</v>
      </c>
      <c r="AB55" s="80" t="e">
        <f t="shared" si="8"/>
        <v>#N/A</v>
      </c>
      <c r="AC55" s="67"/>
      <c r="AD55" s="67"/>
      <c r="AE55" s="67"/>
      <c r="AF55" s="81" t="str">
        <f t="shared" si="16"/>
        <v>0</v>
      </c>
      <c r="AG55" s="82" t="e">
        <f t="shared" si="9"/>
        <v>#N/A</v>
      </c>
      <c r="AH55" s="83"/>
    </row>
    <row r="56" spans="2:34" s="71" customFormat="1" ht="40.5" customHeight="1">
      <c r="B56" s="214"/>
      <c r="C56" s="214"/>
      <c r="D56" s="205"/>
      <c r="E56" s="218"/>
      <c r="F56" s="122"/>
      <c r="G56" s="73"/>
      <c r="H56" s="77" t="e">
        <f>VLOOKUP(G56,'Tabla de Peligros y Riesgos'!$C$7:$E$194,2,FALSE)</f>
        <v>#N/A</v>
      </c>
      <c r="I56" s="77" t="e">
        <f>VLOOKUP(G56,'Tabla de Peligros y Riesgos'!$C$7:$E$194,3,FALSE)</f>
        <v>#N/A</v>
      </c>
      <c r="J56" s="114"/>
      <c r="K56" s="67"/>
      <c r="L56" s="67"/>
      <c r="M56" s="67"/>
      <c r="N56" s="78">
        <f t="shared" si="2"/>
        <v>0</v>
      </c>
      <c r="O56" s="67"/>
      <c r="P56" s="79" t="str">
        <f t="shared" si="3"/>
        <v>0</v>
      </c>
      <c r="Q56" s="80" t="e">
        <f t="shared" si="4"/>
        <v>#N/A</v>
      </c>
      <c r="R56" s="67"/>
      <c r="S56" s="67"/>
      <c r="T56" s="67"/>
      <c r="U56" s="67"/>
      <c r="V56" s="101"/>
      <c r="W56" s="67">
        <f t="shared" si="12"/>
        <v>0</v>
      </c>
      <c r="X56" s="67">
        <f t="shared" si="13"/>
        <v>0</v>
      </c>
      <c r="Y56" s="67">
        <f t="shared" si="14"/>
        <v>0</v>
      </c>
      <c r="Z56" s="67"/>
      <c r="AA56" s="79" t="str">
        <f t="shared" si="11"/>
        <v>0</v>
      </c>
      <c r="AB56" s="80" t="e">
        <f t="shared" si="8"/>
        <v>#N/A</v>
      </c>
      <c r="AC56" s="67"/>
      <c r="AD56" s="67"/>
      <c r="AE56" s="67"/>
      <c r="AF56" s="81" t="str">
        <f t="shared" si="16"/>
        <v>0</v>
      </c>
      <c r="AG56" s="82" t="e">
        <f t="shared" si="9"/>
        <v>#N/A</v>
      </c>
      <c r="AH56" s="83"/>
    </row>
    <row r="57" spans="2:34" s="71" customFormat="1" ht="40.5" customHeight="1">
      <c r="B57" s="214"/>
      <c r="C57" s="214"/>
      <c r="D57" s="205"/>
      <c r="E57" s="218"/>
      <c r="F57" s="122"/>
      <c r="G57" s="73"/>
      <c r="H57" s="77" t="e">
        <f>VLOOKUP(G57,'Tabla de Peligros y Riesgos'!$C$7:$E$194,2,FALSE)</f>
        <v>#N/A</v>
      </c>
      <c r="I57" s="77" t="e">
        <f>VLOOKUP(G57,'Tabla de Peligros y Riesgos'!$C$7:$E$194,3,FALSE)</f>
        <v>#N/A</v>
      </c>
      <c r="J57" s="114"/>
      <c r="K57" s="67"/>
      <c r="L57" s="67"/>
      <c r="M57" s="67"/>
      <c r="N57" s="78">
        <f t="shared" si="2"/>
        <v>0</v>
      </c>
      <c r="O57" s="67"/>
      <c r="P57" s="79" t="str">
        <f t="shared" si="3"/>
        <v>0</v>
      </c>
      <c r="Q57" s="80" t="e">
        <f t="shared" si="4"/>
        <v>#N/A</v>
      </c>
      <c r="R57" s="67"/>
      <c r="S57" s="67"/>
      <c r="T57" s="67"/>
      <c r="U57" s="67"/>
      <c r="V57" s="101"/>
      <c r="W57" s="67">
        <f t="shared" si="12"/>
        <v>0</v>
      </c>
      <c r="X57" s="67">
        <f t="shared" si="13"/>
        <v>0</v>
      </c>
      <c r="Y57" s="67">
        <f t="shared" si="14"/>
        <v>0</v>
      </c>
      <c r="Z57" s="67"/>
      <c r="AA57" s="79" t="str">
        <f t="shared" si="11"/>
        <v>0</v>
      </c>
      <c r="AB57" s="80" t="e">
        <f t="shared" si="8"/>
        <v>#N/A</v>
      </c>
      <c r="AC57" s="67"/>
      <c r="AD57" s="67"/>
      <c r="AE57" s="67"/>
      <c r="AF57" s="81" t="str">
        <f t="shared" si="16"/>
        <v>0</v>
      </c>
      <c r="AG57" s="82" t="e">
        <f t="shared" si="9"/>
        <v>#N/A</v>
      </c>
      <c r="AH57" s="83"/>
    </row>
    <row r="58" spans="2:34" s="71" customFormat="1" ht="40.5" customHeight="1">
      <c r="B58" s="214"/>
      <c r="C58" s="214"/>
      <c r="D58" s="205"/>
      <c r="E58" s="218"/>
      <c r="F58" s="122"/>
      <c r="G58" s="73"/>
      <c r="H58" s="77" t="e">
        <f>VLOOKUP(G58,'Tabla de Peligros y Riesgos'!$C$7:$E$194,2,FALSE)</f>
        <v>#N/A</v>
      </c>
      <c r="I58" s="77" t="e">
        <f>VLOOKUP(G58,'Tabla de Peligros y Riesgos'!$C$7:$E$194,3,FALSE)</f>
        <v>#N/A</v>
      </c>
      <c r="J58" s="114"/>
      <c r="K58" s="67"/>
      <c r="L58" s="67"/>
      <c r="M58" s="67"/>
      <c r="N58" s="78">
        <f t="shared" si="2"/>
        <v>0</v>
      </c>
      <c r="O58" s="67"/>
      <c r="P58" s="79" t="str">
        <f t="shared" si="3"/>
        <v>0</v>
      </c>
      <c r="Q58" s="80" t="e">
        <f t="shared" si="4"/>
        <v>#N/A</v>
      </c>
      <c r="R58" s="67"/>
      <c r="S58" s="67"/>
      <c r="T58" s="67"/>
      <c r="U58" s="67"/>
      <c r="V58" s="101"/>
      <c r="W58" s="67">
        <f t="shared" si="12"/>
        <v>0</v>
      </c>
      <c r="X58" s="67">
        <f t="shared" si="13"/>
        <v>0</v>
      </c>
      <c r="Y58" s="67">
        <f t="shared" si="14"/>
        <v>0</v>
      </c>
      <c r="Z58" s="67"/>
      <c r="AA58" s="79" t="str">
        <f t="shared" si="11"/>
        <v>0</v>
      </c>
      <c r="AB58" s="80" t="e">
        <f t="shared" si="8"/>
        <v>#N/A</v>
      </c>
      <c r="AC58" s="67"/>
      <c r="AD58" s="67"/>
      <c r="AE58" s="67"/>
      <c r="AF58" s="81" t="str">
        <f t="shared" si="16"/>
        <v>0</v>
      </c>
      <c r="AG58" s="82" t="e">
        <f t="shared" si="9"/>
        <v>#N/A</v>
      </c>
      <c r="AH58" s="83"/>
    </row>
    <row r="59" spans="2:34" s="71" customFormat="1" ht="40.5" customHeight="1">
      <c r="B59" s="214"/>
      <c r="C59" s="214"/>
      <c r="D59" s="205"/>
      <c r="E59" s="218"/>
      <c r="F59" s="122"/>
      <c r="G59" s="73"/>
      <c r="H59" s="77" t="e">
        <f>VLOOKUP(G59,'Tabla de Peligros y Riesgos'!$C$7:$E$194,2,FALSE)</f>
        <v>#N/A</v>
      </c>
      <c r="I59" s="77" t="e">
        <f>VLOOKUP(G59,'Tabla de Peligros y Riesgos'!$C$7:$E$194,3,FALSE)</f>
        <v>#N/A</v>
      </c>
      <c r="J59" s="114"/>
      <c r="K59" s="67"/>
      <c r="L59" s="67"/>
      <c r="M59" s="67"/>
      <c r="N59" s="78">
        <f t="shared" si="2"/>
        <v>0</v>
      </c>
      <c r="O59" s="67"/>
      <c r="P59" s="79" t="str">
        <f t="shared" si="3"/>
        <v>0</v>
      </c>
      <c r="Q59" s="80" t="e">
        <f t="shared" si="4"/>
        <v>#N/A</v>
      </c>
      <c r="R59" s="67"/>
      <c r="S59" s="67"/>
      <c r="T59" s="67"/>
      <c r="U59" s="67"/>
      <c r="V59" s="101"/>
      <c r="W59" s="67">
        <f t="shared" si="12"/>
        <v>0</v>
      </c>
      <c r="X59" s="67">
        <f t="shared" si="13"/>
        <v>0</v>
      </c>
      <c r="Y59" s="67">
        <f t="shared" si="14"/>
        <v>0</v>
      </c>
      <c r="Z59" s="67"/>
      <c r="AA59" s="79" t="str">
        <f t="shared" si="11"/>
        <v>0</v>
      </c>
      <c r="AB59" s="80" t="e">
        <f t="shared" si="8"/>
        <v>#N/A</v>
      </c>
      <c r="AC59" s="67"/>
      <c r="AD59" s="67"/>
      <c r="AE59" s="67"/>
      <c r="AF59" s="81" t="str">
        <f t="shared" si="16"/>
        <v>0</v>
      </c>
      <c r="AG59" s="82" t="e">
        <f t="shared" si="9"/>
        <v>#N/A</v>
      </c>
      <c r="AH59" s="83"/>
    </row>
    <row r="60" spans="2:34" s="71" customFormat="1" ht="40.5" customHeight="1">
      <c r="B60" s="214"/>
      <c r="C60" s="214"/>
      <c r="D60" s="205"/>
      <c r="E60" s="218"/>
      <c r="F60" s="122"/>
      <c r="G60" s="73"/>
      <c r="H60" s="77" t="e">
        <f>VLOOKUP(G60,'Tabla de Peligros y Riesgos'!$C$7:$E$194,2,FALSE)</f>
        <v>#N/A</v>
      </c>
      <c r="I60" s="77" t="e">
        <f>VLOOKUP(G60,'Tabla de Peligros y Riesgos'!$C$7:$E$194,3,FALSE)</f>
        <v>#N/A</v>
      </c>
      <c r="J60" s="114"/>
      <c r="K60" s="67"/>
      <c r="L60" s="67"/>
      <c r="M60" s="67"/>
      <c r="N60" s="78">
        <f t="shared" si="2"/>
        <v>0</v>
      </c>
      <c r="O60" s="67"/>
      <c r="P60" s="79" t="str">
        <f t="shared" si="3"/>
        <v>0</v>
      </c>
      <c r="Q60" s="80" t="e">
        <f t="shared" si="4"/>
        <v>#N/A</v>
      </c>
      <c r="R60" s="67"/>
      <c r="S60" s="67"/>
      <c r="T60" s="67"/>
      <c r="U60" s="67"/>
      <c r="V60" s="101"/>
      <c r="W60" s="67">
        <f t="shared" si="12"/>
        <v>0</v>
      </c>
      <c r="X60" s="67">
        <f t="shared" si="13"/>
        <v>0</v>
      </c>
      <c r="Y60" s="67">
        <f t="shared" si="14"/>
        <v>0</v>
      </c>
      <c r="Z60" s="67"/>
      <c r="AA60" s="79" t="str">
        <f t="shared" si="11"/>
        <v>0</v>
      </c>
      <c r="AB60" s="80" t="e">
        <f t="shared" si="8"/>
        <v>#N/A</v>
      </c>
      <c r="AC60" s="67"/>
      <c r="AD60" s="67"/>
      <c r="AE60" s="67"/>
      <c r="AF60" s="81" t="str">
        <f t="shared" si="16"/>
        <v>0</v>
      </c>
      <c r="AG60" s="82" t="e">
        <f t="shared" si="9"/>
        <v>#N/A</v>
      </c>
      <c r="AH60" s="83"/>
    </row>
    <row r="61" spans="2:34" s="71" customFormat="1" ht="40.5" customHeight="1">
      <c r="B61" s="214"/>
      <c r="C61" s="214"/>
      <c r="D61" s="205"/>
      <c r="E61" s="218"/>
      <c r="F61" s="122"/>
      <c r="G61" s="73"/>
      <c r="H61" s="77" t="e">
        <f>VLOOKUP(G61,'Tabla de Peligros y Riesgos'!$C$7:$E$194,2,FALSE)</f>
        <v>#N/A</v>
      </c>
      <c r="I61" s="77" t="e">
        <f>VLOOKUP(G61,'Tabla de Peligros y Riesgos'!$C$7:$E$194,3,FALSE)</f>
        <v>#N/A</v>
      </c>
      <c r="J61" s="114"/>
      <c r="K61" s="67"/>
      <c r="L61" s="67"/>
      <c r="M61" s="67"/>
      <c r="N61" s="78">
        <f t="shared" si="2"/>
        <v>0</v>
      </c>
      <c r="O61" s="67"/>
      <c r="P61" s="79" t="str">
        <f t="shared" si="3"/>
        <v>0</v>
      </c>
      <c r="Q61" s="80" t="e">
        <f t="shared" si="4"/>
        <v>#N/A</v>
      </c>
      <c r="R61" s="67"/>
      <c r="S61" s="67"/>
      <c r="T61" s="67"/>
      <c r="U61" s="67"/>
      <c r="V61" s="101"/>
      <c r="W61" s="67">
        <f t="shared" si="12"/>
        <v>0</v>
      </c>
      <c r="X61" s="67">
        <f t="shared" si="13"/>
        <v>0</v>
      </c>
      <c r="Y61" s="67">
        <f t="shared" si="14"/>
        <v>0</v>
      </c>
      <c r="Z61" s="67"/>
      <c r="AA61" s="79" t="str">
        <f t="shared" si="11"/>
        <v>0</v>
      </c>
      <c r="AB61" s="80" t="e">
        <f t="shared" si="8"/>
        <v>#N/A</v>
      </c>
      <c r="AC61" s="67"/>
      <c r="AD61" s="67"/>
      <c r="AE61" s="67"/>
      <c r="AF61" s="81" t="str">
        <f t="shared" si="16"/>
        <v>0</v>
      </c>
      <c r="AG61" s="82" t="e">
        <f t="shared" si="9"/>
        <v>#N/A</v>
      </c>
      <c r="AH61" s="83"/>
    </row>
    <row r="62" spans="2:34" s="71" customFormat="1" ht="40.5" customHeight="1">
      <c r="B62" s="214"/>
      <c r="C62" s="214"/>
      <c r="D62" s="205"/>
      <c r="E62" s="218"/>
      <c r="F62" s="122"/>
      <c r="G62" s="73"/>
      <c r="H62" s="77" t="e">
        <f>VLOOKUP(G62,'Tabla de Peligros y Riesgos'!$C$7:$E$194,2,FALSE)</f>
        <v>#N/A</v>
      </c>
      <c r="I62" s="77" t="e">
        <f>VLOOKUP(G62,'Tabla de Peligros y Riesgos'!$C$7:$E$194,3,FALSE)</f>
        <v>#N/A</v>
      </c>
      <c r="J62" s="114"/>
      <c r="K62" s="67"/>
      <c r="L62" s="67"/>
      <c r="M62" s="67"/>
      <c r="N62" s="78">
        <f t="shared" si="2"/>
        <v>0</v>
      </c>
      <c r="O62" s="67"/>
      <c r="P62" s="79" t="str">
        <f t="shared" si="3"/>
        <v>0</v>
      </c>
      <c r="Q62" s="80" t="e">
        <f t="shared" si="4"/>
        <v>#N/A</v>
      </c>
      <c r="R62" s="67"/>
      <c r="S62" s="67"/>
      <c r="T62" s="67"/>
      <c r="U62" s="67"/>
      <c r="V62" s="101"/>
      <c r="W62" s="67">
        <f t="shared" si="12"/>
        <v>0</v>
      </c>
      <c r="X62" s="67">
        <f t="shared" si="13"/>
        <v>0</v>
      </c>
      <c r="Y62" s="67">
        <f t="shared" si="14"/>
        <v>0</v>
      </c>
      <c r="Z62" s="67"/>
      <c r="AA62" s="79" t="str">
        <f t="shared" si="11"/>
        <v>0</v>
      </c>
      <c r="AB62" s="80" t="e">
        <f t="shared" si="8"/>
        <v>#N/A</v>
      </c>
      <c r="AC62" s="67"/>
      <c r="AD62" s="67"/>
      <c r="AE62" s="67"/>
      <c r="AF62" s="81" t="str">
        <f t="shared" si="16"/>
        <v>0</v>
      </c>
      <c r="AG62" s="82" t="e">
        <f t="shared" si="9"/>
        <v>#N/A</v>
      </c>
      <c r="AH62" s="83"/>
    </row>
    <row r="63" spans="2:34" s="71" customFormat="1" ht="40.5" customHeight="1">
      <c r="B63" s="214"/>
      <c r="C63" s="214"/>
      <c r="D63" s="205"/>
      <c r="E63" s="218"/>
      <c r="F63" s="122"/>
      <c r="G63" s="73"/>
      <c r="H63" s="77" t="e">
        <f>VLOOKUP(G63,'Tabla de Peligros y Riesgos'!$C$7:$E$194,2,FALSE)</f>
        <v>#N/A</v>
      </c>
      <c r="I63" s="77" t="e">
        <f>VLOOKUP(G63,'Tabla de Peligros y Riesgos'!$C$7:$E$194,3,FALSE)</f>
        <v>#N/A</v>
      </c>
      <c r="J63" s="114"/>
      <c r="K63" s="67"/>
      <c r="L63" s="67"/>
      <c r="M63" s="67"/>
      <c r="N63" s="78">
        <f t="shared" si="2"/>
        <v>0</v>
      </c>
      <c r="O63" s="67"/>
      <c r="P63" s="79" t="str">
        <f t="shared" si="3"/>
        <v>0</v>
      </c>
      <c r="Q63" s="80" t="e">
        <f t="shared" si="4"/>
        <v>#N/A</v>
      </c>
      <c r="R63" s="67"/>
      <c r="S63" s="67"/>
      <c r="T63" s="67"/>
      <c r="U63" s="67"/>
      <c r="V63" s="101"/>
      <c r="W63" s="67">
        <f t="shared" si="12"/>
        <v>0</v>
      </c>
      <c r="X63" s="67">
        <f t="shared" si="13"/>
        <v>0</v>
      </c>
      <c r="Y63" s="67">
        <f t="shared" si="14"/>
        <v>0</v>
      </c>
      <c r="Z63" s="67"/>
      <c r="AA63" s="79" t="str">
        <f t="shared" si="11"/>
        <v>0</v>
      </c>
      <c r="AB63" s="80" t="e">
        <f t="shared" si="8"/>
        <v>#N/A</v>
      </c>
      <c r="AC63" s="67"/>
      <c r="AD63" s="67"/>
      <c r="AE63" s="67"/>
      <c r="AF63" s="81" t="str">
        <f t="shared" si="16"/>
        <v>0</v>
      </c>
      <c r="AG63" s="82" t="e">
        <f t="shared" si="9"/>
        <v>#N/A</v>
      </c>
      <c r="AH63" s="83"/>
    </row>
    <row r="64" spans="2:34" s="71" customFormat="1" ht="40.5" customHeight="1">
      <c r="B64" s="214"/>
      <c r="C64" s="214"/>
      <c r="D64" s="205"/>
      <c r="E64" s="218"/>
      <c r="F64" s="122"/>
      <c r="G64" s="73"/>
      <c r="H64" s="77" t="e">
        <f>VLOOKUP(G64,'Tabla de Peligros y Riesgos'!$C$7:$E$194,2,FALSE)</f>
        <v>#N/A</v>
      </c>
      <c r="I64" s="77" t="e">
        <f>VLOOKUP(G64,'Tabla de Peligros y Riesgos'!$C$7:$E$194,3,FALSE)</f>
        <v>#N/A</v>
      </c>
      <c r="J64" s="114"/>
      <c r="K64" s="67"/>
      <c r="L64" s="67"/>
      <c r="M64" s="67"/>
      <c r="N64" s="78">
        <f t="shared" si="2"/>
        <v>0</v>
      </c>
      <c r="O64" s="67"/>
      <c r="P64" s="79" t="str">
        <f t="shared" si="3"/>
        <v>0</v>
      </c>
      <c r="Q64" s="80" t="e">
        <f t="shared" si="4"/>
        <v>#N/A</v>
      </c>
      <c r="R64" s="67"/>
      <c r="S64" s="67"/>
      <c r="T64" s="67"/>
      <c r="U64" s="67"/>
      <c r="V64" s="101"/>
      <c r="W64" s="67">
        <f t="shared" si="12"/>
        <v>0</v>
      </c>
      <c r="X64" s="67">
        <f t="shared" si="13"/>
        <v>0</v>
      </c>
      <c r="Y64" s="67">
        <f t="shared" si="14"/>
        <v>0</v>
      </c>
      <c r="Z64" s="67"/>
      <c r="AA64" s="79" t="str">
        <f t="shared" si="11"/>
        <v>0</v>
      </c>
      <c r="AB64" s="80" t="e">
        <f t="shared" si="8"/>
        <v>#N/A</v>
      </c>
      <c r="AC64" s="67"/>
      <c r="AD64" s="67"/>
      <c r="AE64" s="67"/>
      <c r="AF64" s="81" t="str">
        <f t="shared" si="16"/>
        <v>0</v>
      </c>
      <c r="AG64" s="82" t="e">
        <f t="shared" si="9"/>
        <v>#N/A</v>
      </c>
      <c r="AH64" s="83"/>
    </row>
    <row r="65" spans="2:34" s="71" customFormat="1" ht="40.5" customHeight="1">
      <c r="B65" s="214"/>
      <c r="C65" s="214"/>
      <c r="D65" s="205"/>
      <c r="E65" s="218"/>
      <c r="F65" s="122"/>
      <c r="G65" s="73"/>
      <c r="H65" s="77" t="e">
        <f>VLOOKUP(G65,'Tabla de Peligros y Riesgos'!$C$7:$E$194,2,FALSE)</f>
        <v>#N/A</v>
      </c>
      <c r="I65" s="77" t="e">
        <f>VLOOKUP(G65,'Tabla de Peligros y Riesgos'!$C$7:$E$194,3,FALSE)</f>
        <v>#N/A</v>
      </c>
      <c r="J65" s="114"/>
      <c r="K65" s="67"/>
      <c r="L65" s="67"/>
      <c r="M65" s="67"/>
      <c r="N65" s="78">
        <f t="shared" si="2"/>
        <v>0</v>
      </c>
      <c r="O65" s="67"/>
      <c r="P65" s="79" t="str">
        <f t="shared" si="3"/>
        <v>0</v>
      </c>
      <c r="Q65" s="80" t="e">
        <f t="shared" si="4"/>
        <v>#N/A</v>
      </c>
      <c r="R65" s="67"/>
      <c r="S65" s="67"/>
      <c r="T65" s="67"/>
      <c r="U65" s="67"/>
      <c r="V65" s="101"/>
      <c r="W65" s="67">
        <f t="shared" si="12"/>
        <v>0</v>
      </c>
      <c r="X65" s="67">
        <f t="shared" si="13"/>
        <v>0</v>
      </c>
      <c r="Y65" s="67">
        <f t="shared" si="14"/>
        <v>0</v>
      </c>
      <c r="Z65" s="67"/>
      <c r="AA65" s="79" t="str">
        <f t="shared" si="11"/>
        <v>0</v>
      </c>
      <c r="AB65" s="80" t="e">
        <f t="shared" si="8"/>
        <v>#N/A</v>
      </c>
      <c r="AC65" s="67"/>
      <c r="AD65" s="67"/>
      <c r="AE65" s="67"/>
      <c r="AF65" s="81" t="str">
        <f t="shared" si="16"/>
        <v>0</v>
      </c>
      <c r="AG65" s="82" t="e">
        <f t="shared" si="9"/>
        <v>#N/A</v>
      </c>
      <c r="AH65" s="83"/>
    </row>
    <row r="66" spans="2:34" s="71" customFormat="1" ht="40.5" customHeight="1">
      <c r="B66" s="214"/>
      <c r="C66" s="214"/>
      <c r="D66" s="205"/>
      <c r="E66" s="218"/>
      <c r="F66" s="122"/>
      <c r="G66" s="73"/>
      <c r="H66" s="77" t="e">
        <f>VLOOKUP(G66,'Tabla de Peligros y Riesgos'!$C$7:$E$194,2,FALSE)</f>
        <v>#N/A</v>
      </c>
      <c r="I66" s="77" t="e">
        <f>VLOOKUP(G66,'Tabla de Peligros y Riesgos'!$C$7:$E$194,3,FALSE)</f>
        <v>#N/A</v>
      </c>
      <c r="J66" s="114"/>
      <c r="K66" s="67"/>
      <c r="L66" s="67"/>
      <c r="M66" s="67"/>
      <c r="N66" s="78">
        <f t="shared" si="2"/>
        <v>0</v>
      </c>
      <c r="O66" s="67"/>
      <c r="P66" s="79" t="str">
        <f t="shared" si="3"/>
        <v>0</v>
      </c>
      <c r="Q66" s="80" t="e">
        <f t="shared" si="4"/>
        <v>#N/A</v>
      </c>
      <c r="R66" s="67"/>
      <c r="S66" s="67"/>
      <c r="T66" s="67"/>
      <c r="U66" s="67"/>
      <c r="V66" s="101"/>
      <c r="W66" s="67">
        <f t="shared" si="12"/>
        <v>0</v>
      </c>
      <c r="X66" s="67">
        <f t="shared" si="13"/>
        <v>0</v>
      </c>
      <c r="Y66" s="67">
        <f t="shared" si="14"/>
        <v>0</v>
      </c>
      <c r="Z66" s="67"/>
      <c r="AA66" s="79" t="str">
        <f aca="true" t="shared" si="17" ref="AA66:AA71">CONCATENATE(Z66,N66)</f>
        <v>0</v>
      </c>
      <c r="AB66" s="80" t="e">
        <f t="shared" si="8"/>
        <v>#N/A</v>
      </c>
      <c r="AC66" s="67"/>
      <c r="AD66" s="67"/>
      <c r="AE66" s="67"/>
      <c r="AF66" s="81" t="str">
        <f t="shared" si="16"/>
        <v>0</v>
      </c>
      <c r="AG66" s="82" t="e">
        <f t="shared" si="9"/>
        <v>#N/A</v>
      </c>
      <c r="AH66" s="83"/>
    </row>
    <row r="67" spans="2:34" s="71" customFormat="1" ht="40.5" customHeight="1">
      <c r="B67" s="214"/>
      <c r="C67" s="214"/>
      <c r="D67" s="205"/>
      <c r="E67" s="218"/>
      <c r="F67" s="122"/>
      <c r="G67" s="73"/>
      <c r="H67" s="77" t="e">
        <f>VLOOKUP(G67,'Tabla de Peligros y Riesgos'!$C$7:$E$194,2,FALSE)</f>
        <v>#N/A</v>
      </c>
      <c r="I67" s="77" t="e">
        <f>VLOOKUP(G67,'Tabla de Peligros y Riesgos'!$C$7:$E$194,3,FALSE)</f>
        <v>#N/A</v>
      </c>
      <c r="J67" s="114"/>
      <c r="K67" s="67"/>
      <c r="L67" s="67"/>
      <c r="M67" s="67"/>
      <c r="N67" s="78">
        <f t="shared" si="2"/>
        <v>0</v>
      </c>
      <c r="O67" s="67"/>
      <c r="P67" s="79" t="str">
        <f t="shared" si="3"/>
        <v>0</v>
      </c>
      <c r="Q67" s="80" t="e">
        <f t="shared" si="4"/>
        <v>#N/A</v>
      </c>
      <c r="R67" s="67"/>
      <c r="S67" s="67"/>
      <c r="T67" s="67"/>
      <c r="U67" s="67"/>
      <c r="V67" s="101"/>
      <c r="W67" s="67">
        <f t="shared" si="12"/>
        <v>0</v>
      </c>
      <c r="X67" s="67">
        <f t="shared" si="13"/>
        <v>0</v>
      </c>
      <c r="Y67" s="67">
        <f t="shared" si="14"/>
        <v>0</v>
      </c>
      <c r="Z67" s="67"/>
      <c r="AA67" s="79" t="str">
        <f t="shared" si="17"/>
        <v>0</v>
      </c>
      <c r="AB67" s="80" t="e">
        <f t="shared" si="8"/>
        <v>#N/A</v>
      </c>
      <c r="AC67" s="67"/>
      <c r="AD67" s="67"/>
      <c r="AE67" s="67"/>
      <c r="AF67" s="81" t="str">
        <f t="shared" si="16"/>
        <v>0</v>
      </c>
      <c r="AG67" s="82" t="e">
        <f t="shared" si="9"/>
        <v>#N/A</v>
      </c>
      <c r="AH67" s="83"/>
    </row>
    <row r="68" spans="2:34" s="71" customFormat="1" ht="40.5" customHeight="1">
      <c r="B68" s="214"/>
      <c r="C68" s="214"/>
      <c r="D68" s="205"/>
      <c r="E68" s="218"/>
      <c r="F68" s="122"/>
      <c r="G68" s="73"/>
      <c r="H68" s="77" t="e">
        <f>VLOOKUP(G68,'Tabla de Peligros y Riesgos'!$C$7:$E$194,2,FALSE)</f>
        <v>#N/A</v>
      </c>
      <c r="I68" s="77" t="e">
        <f>VLOOKUP(G68,'Tabla de Peligros y Riesgos'!$C$7:$E$194,3,FALSE)</f>
        <v>#N/A</v>
      </c>
      <c r="J68" s="114"/>
      <c r="K68" s="67"/>
      <c r="L68" s="67"/>
      <c r="M68" s="67"/>
      <c r="N68" s="78">
        <f t="shared" si="2"/>
        <v>0</v>
      </c>
      <c r="O68" s="67"/>
      <c r="P68" s="79" t="str">
        <f t="shared" si="3"/>
        <v>0</v>
      </c>
      <c r="Q68" s="80" t="e">
        <f t="shared" si="4"/>
        <v>#N/A</v>
      </c>
      <c r="R68" s="67"/>
      <c r="S68" s="67"/>
      <c r="T68" s="67"/>
      <c r="U68" s="67"/>
      <c r="V68" s="101"/>
      <c r="W68" s="67">
        <f t="shared" si="12"/>
        <v>0</v>
      </c>
      <c r="X68" s="67">
        <f t="shared" si="13"/>
        <v>0</v>
      </c>
      <c r="Y68" s="67">
        <f t="shared" si="14"/>
        <v>0</v>
      </c>
      <c r="Z68" s="67"/>
      <c r="AA68" s="79" t="str">
        <f t="shared" si="17"/>
        <v>0</v>
      </c>
      <c r="AB68" s="80" t="e">
        <f t="shared" si="8"/>
        <v>#N/A</v>
      </c>
      <c r="AC68" s="67"/>
      <c r="AD68" s="67"/>
      <c r="AE68" s="67"/>
      <c r="AF68" s="81" t="str">
        <f t="shared" si="16"/>
        <v>0</v>
      </c>
      <c r="AG68" s="82" t="e">
        <f t="shared" si="9"/>
        <v>#N/A</v>
      </c>
      <c r="AH68" s="83"/>
    </row>
    <row r="69" spans="2:34" s="71" customFormat="1" ht="40.5" customHeight="1">
      <c r="B69" s="214"/>
      <c r="C69" s="214"/>
      <c r="D69" s="205"/>
      <c r="E69" s="218"/>
      <c r="F69" s="122"/>
      <c r="G69" s="73"/>
      <c r="H69" s="77" t="e">
        <f>VLOOKUP(G69,'Tabla de Peligros y Riesgos'!$C$7:$E$194,2,FALSE)</f>
        <v>#N/A</v>
      </c>
      <c r="I69" s="77" t="e">
        <f>VLOOKUP(G69,'Tabla de Peligros y Riesgos'!$C$7:$E$194,3,FALSE)</f>
        <v>#N/A</v>
      </c>
      <c r="J69" s="114"/>
      <c r="K69" s="67"/>
      <c r="L69" s="67"/>
      <c r="M69" s="67"/>
      <c r="N69" s="78">
        <f t="shared" si="2"/>
        <v>0</v>
      </c>
      <c r="O69" s="67"/>
      <c r="P69" s="79" t="str">
        <f t="shared" si="3"/>
        <v>0</v>
      </c>
      <c r="Q69" s="80" t="e">
        <f t="shared" si="4"/>
        <v>#N/A</v>
      </c>
      <c r="R69" s="67"/>
      <c r="S69" s="67"/>
      <c r="T69" s="67"/>
      <c r="U69" s="67"/>
      <c r="V69" s="101"/>
      <c r="W69" s="67">
        <f t="shared" si="12"/>
        <v>0</v>
      </c>
      <c r="X69" s="67">
        <f t="shared" si="13"/>
        <v>0</v>
      </c>
      <c r="Y69" s="67">
        <f t="shared" si="14"/>
        <v>0</v>
      </c>
      <c r="Z69" s="67"/>
      <c r="AA69" s="79" t="str">
        <f t="shared" si="17"/>
        <v>0</v>
      </c>
      <c r="AB69" s="80" t="e">
        <f t="shared" si="8"/>
        <v>#N/A</v>
      </c>
      <c r="AC69" s="67"/>
      <c r="AD69" s="67"/>
      <c r="AE69" s="67"/>
      <c r="AF69" s="81" t="str">
        <f t="shared" si="16"/>
        <v>0</v>
      </c>
      <c r="AG69" s="82" t="e">
        <f t="shared" si="9"/>
        <v>#N/A</v>
      </c>
      <c r="AH69" s="83"/>
    </row>
    <row r="70" spans="2:34" s="71" customFormat="1" ht="40.5" customHeight="1">
      <c r="B70" s="214"/>
      <c r="C70" s="214"/>
      <c r="D70" s="205"/>
      <c r="E70" s="218"/>
      <c r="F70" s="122"/>
      <c r="G70" s="73"/>
      <c r="H70" s="77" t="e">
        <f>VLOOKUP(G70,'Tabla de Peligros y Riesgos'!$C$7:$E$194,2,FALSE)</f>
        <v>#N/A</v>
      </c>
      <c r="I70" s="77" t="e">
        <f>VLOOKUP(G70,'Tabla de Peligros y Riesgos'!$C$7:$E$194,3,FALSE)</f>
        <v>#N/A</v>
      </c>
      <c r="J70" s="114"/>
      <c r="K70" s="67"/>
      <c r="L70" s="67"/>
      <c r="M70" s="67"/>
      <c r="N70" s="78">
        <f t="shared" si="2"/>
        <v>0</v>
      </c>
      <c r="O70" s="67"/>
      <c r="P70" s="79" t="str">
        <f t="shared" si="3"/>
        <v>0</v>
      </c>
      <c r="Q70" s="80" t="e">
        <f t="shared" si="4"/>
        <v>#N/A</v>
      </c>
      <c r="R70" s="67"/>
      <c r="S70" s="67"/>
      <c r="T70" s="67"/>
      <c r="U70" s="67"/>
      <c r="V70" s="101"/>
      <c r="W70" s="67">
        <f t="shared" si="12"/>
        <v>0</v>
      </c>
      <c r="X70" s="67">
        <f t="shared" si="13"/>
        <v>0</v>
      </c>
      <c r="Y70" s="67">
        <f t="shared" si="14"/>
        <v>0</v>
      </c>
      <c r="Z70" s="67"/>
      <c r="AA70" s="79" t="str">
        <f t="shared" si="17"/>
        <v>0</v>
      </c>
      <c r="AB70" s="80" t="e">
        <f t="shared" si="8"/>
        <v>#N/A</v>
      </c>
      <c r="AC70" s="67"/>
      <c r="AD70" s="67"/>
      <c r="AE70" s="67"/>
      <c r="AF70" s="81" t="str">
        <f t="shared" si="16"/>
        <v>0</v>
      </c>
      <c r="AG70" s="82" t="e">
        <f t="shared" si="9"/>
        <v>#N/A</v>
      </c>
      <c r="AH70" s="83"/>
    </row>
    <row r="71" spans="2:34" s="71" customFormat="1" ht="40.5" customHeight="1">
      <c r="B71" s="214"/>
      <c r="C71" s="214"/>
      <c r="D71" s="205"/>
      <c r="E71" s="218"/>
      <c r="F71" s="122"/>
      <c r="G71" s="73"/>
      <c r="H71" s="77" t="e">
        <f>VLOOKUP(G71,'Tabla de Peligros y Riesgos'!$C$7:$E$194,2,FALSE)</f>
        <v>#N/A</v>
      </c>
      <c r="I71" s="77" t="e">
        <f>VLOOKUP(G71,'Tabla de Peligros y Riesgos'!$C$7:$E$194,3,FALSE)</f>
        <v>#N/A</v>
      </c>
      <c r="J71" s="114"/>
      <c r="K71" s="67"/>
      <c r="L71" s="67"/>
      <c r="M71" s="67"/>
      <c r="N71" s="78">
        <f t="shared" si="2"/>
        <v>0</v>
      </c>
      <c r="O71" s="67"/>
      <c r="P71" s="79" t="str">
        <f t="shared" si="3"/>
        <v>0</v>
      </c>
      <c r="Q71" s="80" t="e">
        <f t="shared" si="4"/>
        <v>#N/A</v>
      </c>
      <c r="R71" s="67"/>
      <c r="S71" s="67"/>
      <c r="T71" s="67"/>
      <c r="U71" s="67"/>
      <c r="V71" s="101"/>
      <c r="W71" s="67">
        <f t="shared" si="12"/>
        <v>0</v>
      </c>
      <c r="X71" s="67">
        <f t="shared" si="13"/>
        <v>0</v>
      </c>
      <c r="Y71" s="67">
        <f t="shared" si="14"/>
        <v>0</v>
      </c>
      <c r="Z71" s="67"/>
      <c r="AA71" s="79" t="str">
        <f t="shared" si="17"/>
        <v>0</v>
      </c>
      <c r="AB71" s="80" t="e">
        <f t="shared" si="8"/>
        <v>#N/A</v>
      </c>
      <c r="AC71" s="67"/>
      <c r="AD71" s="67"/>
      <c r="AE71" s="67"/>
      <c r="AF71" s="81" t="str">
        <f t="shared" si="16"/>
        <v>0</v>
      </c>
      <c r="AG71" s="82" t="e">
        <f t="shared" si="9"/>
        <v>#N/A</v>
      </c>
      <c r="AH71" s="83"/>
    </row>
    <row r="72" spans="2:34" s="71" customFormat="1" ht="40.5" customHeight="1">
      <c r="B72" s="214"/>
      <c r="C72" s="214"/>
      <c r="D72" s="205"/>
      <c r="E72" s="218"/>
      <c r="F72" s="122"/>
      <c r="G72" s="73"/>
      <c r="H72" s="77" t="e">
        <f>VLOOKUP(G72,'Tabla de Peligros y Riesgos'!$C$7:$E$194,2,FALSE)</f>
        <v>#N/A</v>
      </c>
      <c r="I72" s="77" t="e">
        <f>VLOOKUP(G72,'Tabla de Peligros y Riesgos'!$C$7:$E$194,3,FALSE)</f>
        <v>#N/A</v>
      </c>
      <c r="J72" s="114"/>
      <c r="K72" s="67"/>
      <c r="L72" s="67"/>
      <c r="M72" s="67"/>
      <c r="N72" s="78">
        <f t="shared" si="2"/>
        <v>0</v>
      </c>
      <c r="O72" s="67"/>
      <c r="P72" s="79" t="str">
        <f t="shared" si="3"/>
        <v>0</v>
      </c>
      <c r="Q72" s="80" t="e">
        <f t="shared" si="4"/>
        <v>#N/A</v>
      </c>
      <c r="R72" s="67"/>
      <c r="S72" s="67"/>
      <c r="T72" s="67"/>
      <c r="U72" s="67"/>
      <c r="V72" s="101"/>
      <c r="W72" s="67">
        <f t="shared" si="12"/>
        <v>0</v>
      </c>
      <c r="X72" s="67">
        <f t="shared" si="13"/>
        <v>0</v>
      </c>
      <c r="Y72" s="67">
        <f t="shared" si="14"/>
        <v>0</v>
      </c>
      <c r="Z72" s="67"/>
      <c r="AA72" s="79" t="str">
        <f aca="true" t="shared" si="18" ref="AA72:AA77">CONCATENATE(Z72,N72)</f>
        <v>0</v>
      </c>
      <c r="AB72" s="80" t="e">
        <f t="shared" si="8"/>
        <v>#N/A</v>
      </c>
      <c r="AC72" s="67"/>
      <c r="AD72" s="67"/>
      <c r="AE72" s="67"/>
      <c r="AF72" s="81" t="str">
        <f t="shared" si="16"/>
        <v>0</v>
      </c>
      <c r="AG72" s="82" t="e">
        <f t="shared" si="9"/>
        <v>#N/A</v>
      </c>
      <c r="AH72" s="83"/>
    </row>
    <row r="73" spans="2:34" s="71" customFormat="1" ht="40.5" customHeight="1">
      <c r="B73" s="214"/>
      <c r="C73" s="214"/>
      <c r="D73" s="205"/>
      <c r="E73" s="218"/>
      <c r="F73" s="122"/>
      <c r="G73" s="73"/>
      <c r="H73" s="77" t="e">
        <f>VLOOKUP(G73,'Tabla de Peligros y Riesgos'!$C$7:$E$194,2,FALSE)</f>
        <v>#N/A</v>
      </c>
      <c r="I73" s="77" t="e">
        <f>VLOOKUP(G73,'Tabla de Peligros y Riesgos'!$C$7:$E$194,3,FALSE)</f>
        <v>#N/A</v>
      </c>
      <c r="J73" s="114"/>
      <c r="K73" s="67"/>
      <c r="L73" s="67"/>
      <c r="M73" s="67"/>
      <c r="N73" s="78">
        <f t="shared" si="2"/>
        <v>0</v>
      </c>
      <c r="O73" s="67"/>
      <c r="P73" s="79" t="str">
        <f t="shared" si="3"/>
        <v>0</v>
      </c>
      <c r="Q73" s="80" t="e">
        <f t="shared" si="4"/>
        <v>#N/A</v>
      </c>
      <c r="R73" s="67"/>
      <c r="S73" s="67"/>
      <c r="T73" s="67"/>
      <c r="U73" s="67"/>
      <c r="V73" s="101"/>
      <c r="W73" s="67">
        <f t="shared" si="12"/>
        <v>0</v>
      </c>
      <c r="X73" s="67">
        <f t="shared" si="13"/>
        <v>0</v>
      </c>
      <c r="Y73" s="67">
        <f t="shared" si="14"/>
        <v>0</v>
      </c>
      <c r="Z73" s="67"/>
      <c r="AA73" s="79" t="str">
        <f t="shared" si="18"/>
        <v>0</v>
      </c>
      <c r="AB73" s="80" t="e">
        <f t="shared" si="8"/>
        <v>#N/A</v>
      </c>
      <c r="AC73" s="67"/>
      <c r="AD73" s="67"/>
      <c r="AE73" s="67"/>
      <c r="AF73" s="81" t="str">
        <f t="shared" si="16"/>
        <v>0</v>
      </c>
      <c r="AG73" s="82" t="e">
        <f t="shared" si="9"/>
        <v>#N/A</v>
      </c>
      <c r="AH73" s="83"/>
    </row>
    <row r="74" spans="2:34" s="71" customFormat="1" ht="40.5" customHeight="1">
      <c r="B74" s="214"/>
      <c r="C74" s="214"/>
      <c r="D74" s="205"/>
      <c r="E74" s="218"/>
      <c r="F74" s="122"/>
      <c r="G74" s="73"/>
      <c r="H74" s="77" t="e">
        <f>VLOOKUP(G74,'Tabla de Peligros y Riesgos'!$C$7:$E$194,2,FALSE)</f>
        <v>#N/A</v>
      </c>
      <c r="I74" s="77" t="e">
        <f>VLOOKUP(G74,'Tabla de Peligros y Riesgos'!$C$7:$E$194,3,FALSE)</f>
        <v>#N/A</v>
      </c>
      <c r="J74" s="114"/>
      <c r="K74" s="67"/>
      <c r="L74" s="67"/>
      <c r="M74" s="67"/>
      <c r="N74" s="78">
        <f t="shared" si="2"/>
        <v>0</v>
      </c>
      <c r="O74" s="67"/>
      <c r="P74" s="79" t="str">
        <f t="shared" si="3"/>
        <v>0</v>
      </c>
      <c r="Q74" s="80" t="e">
        <f t="shared" si="4"/>
        <v>#N/A</v>
      </c>
      <c r="R74" s="67"/>
      <c r="S74" s="67"/>
      <c r="T74" s="67"/>
      <c r="U74" s="67"/>
      <c r="V74" s="101"/>
      <c r="W74" s="67">
        <f t="shared" si="12"/>
        <v>0</v>
      </c>
      <c r="X74" s="67">
        <f t="shared" si="13"/>
        <v>0</v>
      </c>
      <c r="Y74" s="67">
        <f t="shared" si="14"/>
        <v>0</v>
      </c>
      <c r="Z74" s="67"/>
      <c r="AA74" s="79" t="str">
        <f t="shared" si="18"/>
        <v>0</v>
      </c>
      <c r="AB74" s="80" t="e">
        <f t="shared" si="8"/>
        <v>#N/A</v>
      </c>
      <c r="AC74" s="67"/>
      <c r="AD74" s="67"/>
      <c r="AE74" s="67"/>
      <c r="AF74" s="81" t="str">
        <f t="shared" si="16"/>
        <v>0</v>
      </c>
      <c r="AG74" s="82" t="e">
        <f t="shared" si="9"/>
        <v>#N/A</v>
      </c>
      <c r="AH74" s="83"/>
    </row>
    <row r="75" spans="2:34" s="71" customFormat="1" ht="40.5" customHeight="1">
      <c r="B75" s="214"/>
      <c r="C75" s="214"/>
      <c r="D75" s="205"/>
      <c r="E75" s="218"/>
      <c r="F75" s="122"/>
      <c r="G75" s="73"/>
      <c r="H75" s="77" t="e">
        <f>VLOOKUP(G75,'Tabla de Peligros y Riesgos'!$C$7:$E$194,2,FALSE)</f>
        <v>#N/A</v>
      </c>
      <c r="I75" s="77" t="e">
        <f>VLOOKUP(G75,'Tabla de Peligros y Riesgos'!$C$7:$E$194,3,FALSE)</f>
        <v>#N/A</v>
      </c>
      <c r="J75" s="114"/>
      <c r="K75" s="67"/>
      <c r="L75" s="67"/>
      <c r="M75" s="67"/>
      <c r="N75" s="78">
        <f t="shared" si="2"/>
        <v>0</v>
      </c>
      <c r="O75" s="67"/>
      <c r="P75" s="79" t="str">
        <f t="shared" si="3"/>
        <v>0</v>
      </c>
      <c r="Q75" s="80" t="e">
        <f t="shared" si="4"/>
        <v>#N/A</v>
      </c>
      <c r="R75" s="67"/>
      <c r="S75" s="67"/>
      <c r="T75" s="67"/>
      <c r="U75" s="67"/>
      <c r="V75" s="101"/>
      <c r="W75" s="67">
        <f t="shared" si="12"/>
        <v>0</v>
      </c>
      <c r="X75" s="67">
        <f t="shared" si="13"/>
        <v>0</v>
      </c>
      <c r="Y75" s="67">
        <f t="shared" si="14"/>
        <v>0</v>
      </c>
      <c r="Z75" s="67"/>
      <c r="AA75" s="79" t="str">
        <f t="shared" si="18"/>
        <v>0</v>
      </c>
      <c r="AB75" s="80" t="e">
        <f t="shared" si="8"/>
        <v>#N/A</v>
      </c>
      <c r="AC75" s="67"/>
      <c r="AD75" s="67"/>
      <c r="AE75" s="67"/>
      <c r="AF75" s="81" t="str">
        <f t="shared" si="16"/>
        <v>0</v>
      </c>
      <c r="AG75" s="82" t="e">
        <f t="shared" si="9"/>
        <v>#N/A</v>
      </c>
      <c r="AH75" s="83"/>
    </row>
    <row r="76" spans="2:34" s="71" customFormat="1" ht="40.5" customHeight="1">
      <c r="B76" s="214"/>
      <c r="C76" s="214"/>
      <c r="D76" s="205"/>
      <c r="E76" s="218"/>
      <c r="F76" s="122"/>
      <c r="G76" s="73"/>
      <c r="H76" s="77" t="e">
        <f>VLOOKUP(G76,'Tabla de Peligros y Riesgos'!$C$7:$E$194,2,FALSE)</f>
        <v>#N/A</v>
      </c>
      <c r="I76" s="77" t="e">
        <f>VLOOKUP(G76,'Tabla de Peligros y Riesgos'!$C$7:$E$194,3,FALSE)</f>
        <v>#N/A</v>
      </c>
      <c r="J76" s="114"/>
      <c r="K76" s="67"/>
      <c r="L76" s="67"/>
      <c r="M76" s="67"/>
      <c r="N76" s="78">
        <f t="shared" si="2"/>
        <v>0</v>
      </c>
      <c r="O76" s="67"/>
      <c r="P76" s="79" t="str">
        <f t="shared" si="3"/>
        <v>0</v>
      </c>
      <c r="Q76" s="80" t="e">
        <f t="shared" si="4"/>
        <v>#N/A</v>
      </c>
      <c r="R76" s="67"/>
      <c r="S76" s="67"/>
      <c r="T76" s="67"/>
      <c r="U76" s="67"/>
      <c r="V76" s="101"/>
      <c r="W76" s="67">
        <f t="shared" si="12"/>
        <v>0</v>
      </c>
      <c r="X76" s="67">
        <f t="shared" si="13"/>
        <v>0</v>
      </c>
      <c r="Y76" s="67">
        <f t="shared" si="14"/>
        <v>0</v>
      </c>
      <c r="Z76" s="67"/>
      <c r="AA76" s="79" t="str">
        <f t="shared" si="18"/>
        <v>0</v>
      </c>
      <c r="AB76" s="80" t="e">
        <f t="shared" si="8"/>
        <v>#N/A</v>
      </c>
      <c r="AC76" s="67"/>
      <c r="AD76" s="67"/>
      <c r="AE76" s="67"/>
      <c r="AF76" s="81" t="str">
        <f t="shared" si="16"/>
        <v>0</v>
      </c>
      <c r="AG76" s="82" t="e">
        <f t="shared" si="9"/>
        <v>#N/A</v>
      </c>
      <c r="AH76" s="83"/>
    </row>
    <row r="77" spans="2:34" s="71" customFormat="1" ht="40.5" customHeight="1">
      <c r="B77" s="214"/>
      <c r="C77" s="214"/>
      <c r="D77" s="205"/>
      <c r="E77" s="218"/>
      <c r="F77" s="122"/>
      <c r="G77" s="73"/>
      <c r="H77" s="77" t="e">
        <f>VLOOKUP(G77,'Tabla de Peligros y Riesgos'!$C$7:$E$194,2,FALSE)</f>
        <v>#N/A</v>
      </c>
      <c r="I77" s="77" t="e">
        <f>VLOOKUP(G77,'Tabla de Peligros y Riesgos'!$C$7:$E$194,3,FALSE)</f>
        <v>#N/A</v>
      </c>
      <c r="J77" s="114"/>
      <c r="K77" s="67"/>
      <c r="L77" s="67"/>
      <c r="M77" s="67"/>
      <c r="N77" s="78">
        <f t="shared" si="2"/>
        <v>0</v>
      </c>
      <c r="O77" s="67"/>
      <c r="P77" s="79" t="str">
        <f t="shared" si="3"/>
        <v>0</v>
      </c>
      <c r="Q77" s="80" t="e">
        <f t="shared" si="4"/>
        <v>#N/A</v>
      </c>
      <c r="R77" s="67"/>
      <c r="S77" s="67"/>
      <c r="T77" s="67"/>
      <c r="U77" s="67"/>
      <c r="V77" s="101"/>
      <c r="W77" s="67">
        <f t="shared" si="12"/>
        <v>0</v>
      </c>
      <c r="X77" s="67">
        <f t="shared" si="13"/>
        <v>0</v>
      </c>
      <c r="Y77" s="67">
        <f t="shared" si="14"/>
        <v>0</v>
      </c>
      <c r="Z77" s="67"/>
      <c r="AA77" s="79" t="str">
        <f t="shared" si="18"/>
        <v>0</v>
      </c>
      <c r="AB77" s="80" t="e">
        <f t="shared" si="8"/>
        <v>#N/A</v>
      </c>
      <c r="AC77" s="67"/>
      <c r="AD77" s="67"/>
      <c r="AE77" s="67"/>
      <c r="AF77" s="81" t="str">
        <f t="shared" si="16"/>
        <v>0</v>
      </c>
      <c r="AG77" s="82" t="e">
        <f t="shared" si="9"/>
        <v>#N/A</v>
      </c>
      <c r="AH77" s="83"/>
    </row>
    <row r="78" spans="2:34" s="84" customFormat="1" ht="12.75" customHeight="1">
      <c r="B78" s="203" t="s">
        <v>174</v>
      </c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85"/>
    </row>
    <row r="79" spans="2:34" s="84" customFormat="1" ht="12.75" customHeight="1">
      <c r="B79" s="203" t="s">
        <v>175</v>
      </c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85"/>
    </row>
    <row r="80" spans="2:34" s="84" customFormat="1" ht="12.75" customHeight="1">
      <c r="B80" s="203" t="s">
        <v>176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85"/>
    </row>
    <row r="81" spans="2:34" s="84" customFormat="1" ht="12.75" customHeight="1">
      <c r="B81" s="203" t="s">
        <v>177</v>
      </c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85"/>
    </row>
    <row r="82" spans="2:34" s="84" customFormat="1" ht="12.75" customHeight="1">
      <c r="B82" s="203" t="s">
        <v>178</v>
      </c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85"/>
    </row>
    <row r="83" spans="2:34" s="84" customFormat="1" ht="12.75" customHeight="1">
      <c r="B83" s="203" t="s">
        <v>212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85"/>
    </row>
    <row r="84" spans="1:25" s="53" customFormat="1" ht="27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P84" s="52"/>
      <c r="R84" s="52"/>
      <c r="S84" s="52"/>
      <c r="T84" s="52"/>
      <c r="U84" s="52"/>
      <c r="V84" s="95"/>
      <c r="W84" s="52"/>
      <c r="X84" s="52"/>
      <c r="Y84" s="52"/>
    </row>
    <row r="85" spans="1:25" s="53" customFormat="1" ht="27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P85" s="52"/>
      <c r="R85" s="52"/>
      <c r="S85" s="52"/>
      <c r="T85" s="52"/>
      <c r="U85" s="52"/>
      <c r="V85" s="95"/>
      <c r="W85" s="52"/>
      <c r="X85" s="52"/>
      <c r="Y85" s="52"/>
    </row>
    <row r="86" spans="1:25" s="53" customFormat="1" ht="27.75" customHeight="1">
      <c r="A86" s="52"/>
      <c r="B86" s="54"/>
      <c r="C86" s="54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P86" s="52"/>
      <c r="R86" s="52"/>
      <c r="S86" s="52"/>
      <c r="T86" s="52"/>
      <c r="U86" s="52"/>
      <c r="V86" s="95"/>
      <c r="W86" s="52"/>
      <c r="X86" s="52"/>
      <c r="Y86" s="52"/>
    </row>
    <row r="87" spans="1:25" s="53" customFormat="1" ht="27.75" customHeight="1">
      <c r="A87" s="52"/>
      <c r="B87" s="54"/>
      <c r="C87" s="54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P87" s="52"/>
      <c r="R87" s="52"/>
      <c r="S87" s="52"/>
      <c r="T87" s="52"/>
      <c r="U87" s="52"/>
      <c r="V87" s="95"/>
      <c r="W87" s="52"/>
      <c r="X87" s="52"/>
      <c r="Y87" s="52"/>
    </row>
    <row r="88" spans="1:25" s="53" customFormat="1" ht="27.75" customHeight="1">
      <c r="A88" s="52"/>
      <c r="B88" s="54"/>
      <c r="C88" s="54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P88" s="52"/>
      <c r="R88" s="52"/>
      <c r="S88" s="52"/>
      <c r="T88" s="52"/>
      <c r="U88" s="52"/>
      <c r="V88" s="95"/>
      <c r="W88" s="52"/>
      <c r="X88" s="52"/>
      <c r="Y88" s="52"/>
    </row>
    <row r="89" spans="1:25" s="53" customFormat="1" ht="27.75" customHeight="1">
      <c r="A89" s="52"/>
      <c r="B89" s="54"/>
      <c r="C89" s="54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P89" s="52"/>
      <c r="R89" s="52"/>
      <c r="S89" s="52"/>
      <c r="T89" s="52"/>
      <c r="U89" s="52"/>
      <c r="V89" s="95"/>
      <c r="W89" s="52"/>
      <c r="X89" s="52"/>
      <c r="Y89" s="52"/>
    </row>
    <row r="90" spans="1:25" s="53" customFormat="1" ht="27.75" customHeight="1">
      <c r="A90" s="52"/>
      <c r="B90" s="54"/>
      <c r="C90" s="54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P90" s="52"/>
      <c r="R90" s="52"/>
      <c r="S90" s="52"/>
      <c r="T90" s="52"/>
      <c r="U90" s="52"/>
      <c r="V90" s="95"/>
      <c r="W90" s="52"/>
      <c r="X90" s="52"/>
      <c r="Y90" s="52"/>
    </row>
    <row r="91" spans="1:25" s="56" customFormat="1" ht="27.75" customHeight="1">
      <c r="A91" s="55"/>
      <c r="B91" s="54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P91" s="55"/>
      <c r="R91" s="55"/>
      <c r="S91" s="55"/>
      <c r="T91" s="55"/>
      <c r="U91" s="55"/>
      <c r="V91" s="96"/>
      <c r="W91" s="55"/>
      <c r="X91" s="55"/>
      <c r="Y91" s="55"/>
    </row>
    <row r="92" spans="1:25" s="56" customFormat="1" ht="27.75" customHeight="1">
      <c r="A92" s="55"/>
      <c r="B92" s="54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P92" s="55"/>
      <c r="R92" s="55"/>
      <c r="S92" s="55"/>
      <c r="T92" s="55"/>
      <c r="U92" s="55"/>
      <c r="V92" s="96"/>
      <c r="W92" s="55"/>
      <c r="X92" s="55"/>
      <c r="Y92" s="55"/>
    </row>
    <row r="93" spans="1:25" s="56" customFormat="1" ht="27.75" customHeight="1">
      <c r="A93" s="55"/>
      <c r="B93" s="54"/>
      <c r="C93" s="54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5"/>
      <c r="P93" s="55"/>
      <c r="R93" s="55"/>
      <c r="S93" s="55"/>
      <c r="T93" s="55"/>
      <c r="U93" s="55"/>
      <c r="V93" s="96"/>
      <c r="W93" s="55"/>
      <c r="X93" s="55"/>
      <c r="Y93" s="55"/>
    </row>
    <row r="94" spans="1:25" s="56" customFormat="1" ht="27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P94" s="55"/>
      <c r="R94" s="55"/>
      <c r="S94" s="55"/>
      <c r="T94" s="55"/>
      <c r="U94" s="55"/>
      <c r="V94" s="96"/>
      <c r="W94" s="55"/>
      <c r="X94" s="55"/>
      <c r="Y94" s="55"/>
    </row>
    <row r="95" spans="1:25" s="56" customFormat="1" ht="27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P95" s="55"/>
      <c r="R95" s="55"/>
      <c r="S95" s="55"/>
      <c r="T95" s="55"/>
      <c r="U95" s="55"/>
      <c r="V95" s="96"/>
      <c r="W95" s="55"/>
      <c r="X95" s="55"/>
      <c r="Y95" s="55"/>
    </row>
    <row r="96" spans="1:25" s="56" customFormat="1" ht="27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P96" s="55"/>
      <c r="R96" s="55"/>
      <c r="S96" s="55"/>
      <c r="T96" s="55"/>
      <c r="U96" s="55"/>
      <c r="V96" s="96"/>
      <c r="W96" s="55"/>
      <c r="X96" s="55"/>
      <c r="Y96" s="55"/>
    </row>
    <row r="97" spans="1:25" s="56" customFormat="1" ht="27.75" customHeight="1">
      <c r="A97" s="56" t="s">
        <v>44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P97" s="55"/>
      <c r="R97" s="55"/>
      <c r="S97" s="55"/>
      <c r="T97" s="55"/>
      <c r="U97" s="55"/>
      <c r="V97" s="96"/>
      <c r="W97" s="55"/>
      <c r="X97" s="55"/>
      <c r="Y97" s="55"/>
    </row>
    <row r="98" spans="1:25" s="56" customFormat="1" ht="27.75" customHeight="1">
      <c r="A98" s="56" t="s">
        <v>45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P98" s="55"/>
      <c r="R98" s="55"/>
      <c r="S98" s="55"/>
      <c r="T98" s="55"/>
      <c r="U98" s="55"/>
      <c r="V98" s="96"/>
      <c r="W98" s="55"/>
      <c r="X98" s="55"/>
      <c r="Y98" s="55"/>
    </row>
    <row r="99" spans="2:25" s="56" customFormat="1" ht="27.75" customHeight="1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P99" s="55"/>
      <c r="R99" s="55"/>
      <c r="S99" s="55"/>
      <c r="T99" s="55"/>
      <c r="U99" s="55"/>
      <c r="V99" s="96"/>
      <c r="W99" s="55"/>
      <c r="X99" s="55"/>
      <c r="Y99" s="55"/>
    </row>
    <row r="100" spans="1:25" s="56" customFormat="1" ht="27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P100" s="55"/>
      <c r="R100" s="55"/>
      <c r="S100" s="55"/>
      <c r="T100" s="55"/>
      <c r="U100" s="55"/>
      <c r="V100" s="96"/>
      <c r="W100" s="55"/>
      <c r="X100" s="55"/>
      <c r="Y100" s="55"/>
    </row>
    <row r="101" spans="1:25" s="56" customFormat="1" ht="27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P101" s="55"/>
      <c r="R101" s="55"/>
      <c r="S101" s="55"/>
      <c r="T101" s="55"/>
      <c r="U101" s="55"/>
      <c r="V101" s="96"/>
      <c r="W101" s="55"/>
      <c r="X101" s="55"/>
      <c r="Y101" s="55"/>
    </row>
    <row r="102" spans="1:25" s="56" customFormat="1" ht="27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P102" s="55"/>
      <c r="R102" s="55"/>
      <c r="S102" s="55"/>
      <c r="T102" s="55"/>
      <c r="U102" s="55"/>
      <c r="V102" s="96"/>
      <c r="W102" s="55"/>
      <c r="X102" s="55"/>
      <c r="Y102" s="55"/>
    </row>
    <row r="103" spans="1:25" s="56" customFormat="1" ht="27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P103" s="55"/>
      <c r="R103" s="55"/>
      <c r="S103" s="55"/>
      <c r="T103" s="55"/>
      <c r="U103" s="55"/>
      <c r="V103" s="96"/>
      <c r="W103" s="55"/>
      <c r="X103" s="55"/>
      <c r="Y103" s="55"/>
    </row>
    <row r="104" spans="1:25" s="56" customFormat="1" ht="27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P104" s="55"/>
      <c r="R104" s="55"/>
      <c r="S104" s="55"/>
      <c r="T104" s="55"/>
      <c r="U104" s="55"/>
      <c r="V104" s="96"/>
      <c r="W104" s="55"/>
      <c r="X104" s="55"/>
      <c r="Y104" s="55"/>
    </row>
    <row r="105" spans="1:25" s="56" customFormat="1" ht="27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P105" s="55"/>
      <c r="R105" s="55"/>
      <c r="S105" s="55"/>
      <c r="T105" s="55"/>
      <c r="U105" s="55"/>
      <c r="V105" s="96"/>
      <c r="W105" s="55"/>
      <c r="X105" s="55"/>
      <c r="Y105" s="55"/>
    </row>
    <row r="106" spans="1:25" s="56" customFormat="1" ht="27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P106" s="55"/>
      <c r="R106" s="55"/>
      <c r="S106" s="55"/>
      <c r="T106" s="55"/>
      <c r="U106" s="55"/>
      <c r="V106" s="96"/>
      <c r="W106" s="55"/>
      <c r="X106" s="55"/>
      <c r="Y106" s="55"/>
    </row>
    <row r="107" spans="1:25" s="56" customFormat="1" ht="27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P107" s="55"/>
      <c r="R107" s="55"/>
      <c r="S107" s="55"/>
      <c r="T107" s="55"/>
      <c r="U107" s="55"/>
      <c r="V107" s="96"/>
      <c r="W107" s="55"/>
      <c r="X107" s="55"/>
      <c r="Y107" s="55"/>
    </row>
    <row r="108" spans="1:25" s="56" customFormat="1" ht="27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P108" s="55"/>
      <c r="R108" s="55"/>
      <c r="S108" s="55"/>
      <c r="T108" s="55"/>
      <c r="U108" s="55"/>
      <c r="V108" s="96"/>
      <c r="W108" s="55"/>
      <c r="X108" s="55"/>
      <c r="Y108" s="55"/>
    </row>
    <row r="109" spans="1:25" s="56" customFormat="1" ht="27.75" customHeight="1">
      <c r="A109" s="68" t="s">
        <v>116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P109" s="55"/>
      <c r="R109" s="55"/>
      <c r="S109" s="55"/>
      <c r="T109" s="55"/>
      <c r="U109" s="55"/>
      <c r="V109" s="96"/>
      <c r="W109" s="55"/>
      <c r="X109" s="55"/>
      <c r="Y109" s="55"/>
    </row>
    <row r="110" spans="1:25" s="56" customFormat="1" ht="27.75" customHeight="1">
      <c r="A110" s="68" t="s">
        <v>115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P110" s="55"/>
      <c r="R110" s="55"/>
      <c r="S110" s="55"/>
      <c r="T110" s="55"/>
      <c r="U110" s="55"/>
      <c r="V110" s="96"/>
      <c r="W110" s="55"/>
      <c r="X110" s="55"/>
      <c r="Y110" s="55"/>
    </row>
    <row r="111" spans="1:25" s="56" customFormat="1" ht="27.75" customHeight="1">
      <c r="A111" s="68" t="s">
        <v>152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P111" s="55"/>
      <c r="R111" s="55"/>
      <c r="S111" s="55"/>
      <c r="T111" s="55"/>
      <c r="U111" s="55"/>
      <c r="V111" s="96"/>
      <c r="W111" s="55"/>
      <c r="X111" s="55"/>
      <c r="Y111" s="55"/>
    </row>
    <row r="112" spans="1:25" s="56" customFormat="1" ht="27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P112" s="55"/>
      <c r="R112" s="55"/>
      <c r="S112" s="55"/>
      <c r="T112" s="55"/>
      <c r="U112" s="55"/>
      <c r="V112" s="96"/>
      <c r="W112" s="55"/>
      <c r="X112" s="55"/>
      <c r="Y112" s="55"/>
    </row>
    <row r="113" spans="1:25" s="56" customFormat="1" ht="27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P113" s="55"/>
      <c r="R113" s="55"/>
      <c r="S113" s="55"/>
      <c r="T113" s="55"/>
      <c r="U113" s="55"/>
      <c r="V113" s="96"/>
      <c r="W113" s="55"/>
      <c r="X113" s="55"/>
      <c r="Y113" s="55"/>
    </row>
    <row r="114" spans="1:25" s="56" customFormat="1" ht="27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P114" s="55"/>
      <c r="R114" s="55"/>
      <c r="S114" s="55"/>
      <c r="T114" s="55"/>
      <c r="U114" s="55"/>
      <c r="V114" s="96"/>
      <c r="W114" s="55"/>
      <c r="X114" s="55"/>
      <c r="Y114" s="55"/>
    </row>
    <row r="115" spans="1:25" s="56" customFormat="1" ht="27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P115" s="55"/>
      <c r="R115" s="55"/>
      <c r="S115" s="55"/>
      <c r="T115" s="55"/>
      <c r="U115" s="55"/>
      <c r="V115" s="96"/>
      <c r="W115" s="55"/>
      <c r="X115" s="55"/>
      <c r="Y115" s="55"/>
    </row>
    <row r="116" spans="1:25" s="56" customFormat="1" ht="27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P116" s="55"/>
      <c r="R116" s="55"/>
      <c r="S116" s="55"/>
      <c r="T116" s="55"/>
      <c r="U116" s="55"/>
      <c r="V116" s="96"/>
      <c r="W116" s="55"/>
      <c r="X116" s="55"/>
      <c r="Y116" s="55"/>
    </row>
    <row r="117" spans="1:25" s="56" customFormat="1" ht="27.75" customHeight="1">
      <c r="A117" s="55" t="s">
        <v>46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P117" s="55"/>
      <c r="R117" s="55"/>
      <c r="S117" s="55"/>
      <c r="T117" s="55"/>
      <c r="U117" s="55"/>
      <c r="V117" s="96"/>
      <c r="W117" s="55"/>
      <c r="X117" s="55"/>
      <c r="Y117" s="55"/>
    </row>
    <row r="118" spans="1:25" s="56" customFormat="1" ht="27.75" customHeight="1">
      <c r="A118" s="55" t="s">
        <v>47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P118" s="55"/>
      <c r="R118" s="55"/>
      <c r="S118" s="55"/>
      <c r="T118" s="55"/>
      <c r="U118" s="55"/>
      <c r="V118" s="96"/>
      <c r="W118" s="55"/>
      <c r="X118" s="55"/>
      <c r="Y118" s="55"/>
    </row>
    <row r="119" spans="1:25" s="56" customFormat="1" ht="27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P119" s="55"/>
      <c r="R119" s="55"/>
      <c r="S119" s="55"/>
      <c r="T119" s="55"/>
      <c r="U119" s="55"/>
      <c r="V119" s="96"/>
      <c r="W119" s="55"/>
      <c r="X119" s="55"/>
      <c r="Y119" s="55"/>
    </row>
    <row r="120" spans="1:25" s="56" customFormat="1" ht="27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P120" s="55"/>
      <c r="R120" s="55"/>
      <c r="S120" s="55"/>
      <c r="T120" s="55"/>
      <c r="U120" s="55"/>
      <c r="V120" s="96"/>
      <c r="W120" s="55"/>
      <c r="X120" s="55"/>
      <c r="Y120" s="55"/>
    </row>
    <row r="121" spans="1:25" s="56" customFormat="1" ht="27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P121" s="55"/>
      <c r="R121" s="55"/>
      <c r="S121" s="55"/>
      <c r="T121" s="55"/>
      <c r="U121" s="55"/>
      <c r="V121" s="96"/>
      <c r="W121" s="55"/>
      <c r="X121" s="55"/>
      <c r="Y121" s="55"/>
    </row>
    <row r="122" spans="1:25" s="56" customFormat="1" ht="27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P122" s="55"/>
      <c r="R122" s="55"/>
      <c r="S122" s="55"/>
      <c r="T122" s="55"/>
      <c r="U122" s="55"/>
      <c r="V122" s="96"/>
      <c r="W122" s="55"/>
      <c r="X122" s="55"/>
      <c r="Y122" s="55"/>
    </row>
    <row r="123" spans="1:25" s="56" customFormat="1" ht="27.75" customHeight="1">
      <c r="A123" s="55" t="s">
        <v>48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P123" s="55"/>
      <c r="R123" s="55"/>
      <c r="S123" s="55"/>
      <c r="T123" s="55"/>
      <c r="U123" s="55"/>
      <c r="V123" s="96"/>
      <c r="W123" s="55"/>
      <c r="X123" s="55"/>
      <c r="Y123" s="55"/>
    </row>
    <row r="124" spans="1:25" s="56" customFormat="1" ht="27.75" customHeight="1">
      <c r="A124" s="55" t="s">
        <v>49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P124" s="55"/>
      <c r="R124" s="55"/>
      <c r="S124" s="55"/>
      <c r="T124" s="55"/>
      <c r="U124" s="55"/>
      <c r="V124" s="96"/>
      <c r="W124" s="55"/>
      <c r="X124" s="55"/>
      <c r="Y124" s="55"/>
    </row>
    <row r="125" spans="1:25" s="56" customFormat="1" ht="27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P125" s="55"/>
      <c r="R125" s="55"/>
      <c r="S125" s="55"/>
      <c r="T125" s="55"/>
      <c r="U125" s="55"/>
      <c r="V125" s="96"/>
      <c r="W125" s="55"/>
      <c r="X125" s="55"/>
      <c r="Y125" s="55"/>
    </row>
    <row r="126" spans="1:25" s="56" customFormat="1" ht="27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P126" s="55"/>
      <c r="R126" s="55"/>
      <c r="S126" s="55"/>
      <c r="T126" s="55"/>
      <c r="U126" s="55"/>
      <c r="V126" s="96"/>
      <c r="W126" s="55"/>
      <c r="X126" s="55"/>
      <c r="Y126" s="55"/>
    </row>
    <row r="127" spans="1:25" s="56" customFormat="1" ht="27.75" customHeight="1">
      <c r="A127" s="55"/>
      <c r="B127" s="55" t="s">
        <v>50</v>
      </c>
      <c r="C127" s="55" t="s">
        <v>186</v>
      </c>
      <c r="D127" s="55" t="s">
        <v>51</v>
      </c>
      <c r="E127" s="55" t="s">
        <v>54</v>
      </c>
      <c r="H127" s="55"/>
      <c r="I127" s="55"/>
      <c r="J127" s="55"/>
      <c r="K127" s="55"/>
      <c r="L127" s="55"/>
      <c r="M127" s="55"/>
      <c r="N127" s="55"/>
      <c r="P127" s="55"/>
      <c r="R127" s="55"/>
      <c r="S127" s="55"/>
      <c r="T127" s="55"/>
      <c r="U127" s="55"/>
      <c r="V127" s="96"/>
      <c r="W127" s="55"/>
      <c r="X127" s="55"/>
      <c r="Y127" s="55"/>
    </row>
    <row r="128" spans="1:25" s="56" customFormat="1" ht="27.75" customHeight="1">
      <c r="A128" s="55" t="str">
        <f aca="true" t="shared" si="19" ref="A128:A152">CONCATENATE(B128,C128)</f>
        <v>A1</v>
      </c>
      <c r="B128" s="55" t="s">
        <v>187</v>
      </c>
      <c r="C128" s="55">
        <v>1</v>
      </c>
      <c r="D128" s="55" t="s">
        <v>52</v>
      </c>
      <c r="E128" s="55" t="s">
        <v>55</v>
      </c>
      <c r="H128" s="55"/>
      <c r="I128" s="55"/>
      <c r="J128" s="55"/>
      <c r="K128" s="55"/>
      <c r="L128" s="55"/>
      <c r="M128" s="55"/>
      <c r="N128" s="55"/>
      <c r="P128" s="55"/>
      <c r="R128" s="55"/>
      <c r="S128" s="55"/>
      <c r="T128" s="55"/>
      <c r="U128" s="55"/>
      <c r="V128" s="96"/>
      <c r="W128" s="55"/>
      <c r="X128" s="55"/>
      <c r="Y128" s="55"/>
    </row>
    <row r="129" spans="1:25" s="56" customFormat="1" ht="27.75" customHeight="1">
      <c r="A129" s="55" t="str">
        <f t="shared" si="19"/>
        <v>A2</v>
      </c>
      <c r="B129" s="55" t="s">
        <v>187</v>
      </c>
      <c r="C129" s="55">
        <v>2</v>
      </c>
      <c r="D129" s="55" t="s">
        <v>52</v>
      </c>
      <c r="E129" s="55" t="s">
        <v>55</v>
      </c>
      <c r="H129" s="55"/>
      <c r="I129" s="55"/>
      <c r="J129" s="55"/>
      <c r="K129" s="55"/>
      <c r="L129" s="55"/>
      <c r="M129" s="55"/>
      <c r="N129" s="55"/>
      <c r="P129" s="55"/>
      <c r="R129" s="55"/>
      <c r="S129" s="55"/>
      <c r="T129" s="55"/>
      <c r="U129" s="55"/>
      <c r="V129" s="96"/>
      <c r="W129" s="55"/>
      <c r="X129" s="55"/>
      <c r="Y129" s="55"/>
    </row>
    <row r="130" spans="1:25" s="56" customFormat="1" ht="27.75" customHeight="1">
      <c r="A130" s="55" t="str">
        <f t="shared" si="19"/>
        <v>A3</v>
      </c>
      <c r="B130" s="55" t="s">
        <v>187</v>
      </c>
      <c r="C130" s="55">
        <v>3</v>
      </c>
      <c r="D130" s="55" t="s">
        <v>52</v>
      </c>
      <c r="E130" s="55" t="s">
        <v>55</v>
      </c>
      <c r="H130" s="55"/>
      <c r="I130" s="55"/>
      <c r="J130" s="55"/>
      <c r="K130" s="55"/>
      <c r="L130" s="55"/>
      <c r="M130" s="55"/>
      <c r="N130" s="55"/>
      <c r="P130" s="55"/>
      <c r="R130" s="55"/>
      <c r="S130" s="55"/>
      <c r="T130" s="55"/>
      <c r="U130" s="55"/>
      <c r="V130" s="96"/>
      <c r="W130" s="55"/>
      <c r="X130" s="55"/>
      <c r="Y130" s="55"/>
    </row>
    <row r="131" spans="1:25" s="56" customFormat="1" ht="27.75" customHeight="1">
      <c r="A131" s="55" t="str">
        <f t="shared" si="19"/>
        <v>A4</v>
      </c>
      <c r="B131" s="55" t="s">
        <v>187</v>
      </c>
      <c r="C131" s="55">
        <v>4</v>
      </c>
      <c r="D131" s="55" t="s">
        <v>192</v>
      </c>
      <c r="E131" s="55" t="s">
        <v>46</v>
      </c>
      <c r="H131" s="55"/>
      <c r="I131" s="55"/>
      <c r="J131" s="55"/>
      <c r="K131" s="55"/>
      <c r="L131" s="55"/>
      <c r="M131" s="55"/>
      <c r="N131" s="55"/>
      <c r="P131" s="55"/>
      <c r="R131" s="55"/>
      <c r="S131" s="55"/>
      <c r="T131" s="55"/>
      <c r="U131" s="55"/>
      <c r="V131" s="96"/>
      <c r="W131" s="55"/>
      <c r="X131" s="55"/>
      <c r="Y131" s="55"/>
    </row>
    <row r="132" spans="1:25" s="56" customFormat="1" ht="27.75" customHeight="1">
      <c r="A132" s="55" t="str">
        <f t="shared" si="19"/>
        <v>A5</v>
      </c>
      <c r="B132" s="55" t="s">
        <v>187</v>
      </c>
      <c r="C132" s="55">
        <v>5</v>
      </c>
      <c r="D132" s="55" t="s">
        <v>192</v>
      </c>
      <c r="E132" s="55" t="s">
        <v>46</v>
      </c>
      <c r="H132" s="55"/>
      <c r="I132" s="55"/>
      <c r="J132" s="55"/>
      <c r="K132" s="55"/>
      <c r="L132" s="55"/>
      <c r="M132" s="55"/>
      <c r="N132" s="55"/>
      <c r="P132" s="55"/>
      <c r="R132" s="55"/>
      <c r="S132" s="55"/>
      <c r="T132" s="55"/>
      <c r="U132" s="55"/>
      <c r="V132" s="96"/>
      <c r="W132" s="55"/>
      <c r="X132" s="55"/>
      <c r="Y132" s="55"/>
    </row>
    <row r="133" spans="1:25" s="56" customFormat="1" ht="27.75" customHeight="1">
      <c r="A133" s="55" t="str">
        <f t="shared" si="19"/>
        <v>B1</v>
      </c>
      <c r="B133" s="55" t="s">
        <v>188</v>
      </c>
      <c r="C133" s="55">
        <v>1</v>
      </c>
      <c r="D133" s="55" t="s">
        <v>52</v>
      </c>
      <c r="E133" s="55" t="s">
        <v>55</v>
      </c>
      <c r="H133" s="55"/>
      <c r="I133" s="55"/>
      <c r="J133" s="55"/>
      <c r="K133" s="55"/>
      <c r="L133" s="55"/>
      <c r="M133" s="55"/>
      <c r="N133" s="55"/>
      <c r="P133" s="55"/>
      <c r="R133" s="55"/>
      <c r="S133" s="55"/>
      <c r="T133" s="55"/>
      <c r="U133" s="55"/>
      <c r="V133" s="96"/>
      <c r="W133" s="55"/>
      <c r="X133" s="55"/>
      <c r="Y133" s="55"/>
    </row>
    <row r="134" spans="1:25" s="56" customFormat="1" ht="27.75" customHeight="1">
      <c r="A134" s="55" t="str">
        <f t="shared" si="19"/>
        <v>B2</v>
      </c>
      <c r="B134" s="55" t="s">
        <v>188</v>
      </c>
      <c r="C134" s="55">
        <v>2</v>
      </c>
      <c r="D134" s="55" t="s">
        <v>52</v>
      </c>
      <c r="E134" s="55" t="s">
        <v>55</v>
      </c>
      <c r="H134" s="55"/>
      <c r="I134" s="55"/>
      <c r="J134" s="55"/>
      <c r="K134" s="55"/>
      <c r="L134" s="55"/>
      <c r="M134" s="55"/>
      <c r="N134" s="55"/>
      <c r="P134" s="55"/>
      <c r="R134" s="55"/>
      <c r="S134" s="55"/>
      <c r="T134" s="55"/>
      <c r="U134" s="55"/>
      <c r="V134" s="96"/>
      <c r="W134" s="55"/>
      <c r="X134" s="55"/>
      <c r="Y134" s="55"/>
    </row>
    <row r="135" spans="1:25" s="56" customFormat="1" ht="27.75" customHeight="1">
      <c r="A135" s="55" t="str">
        <f t="shared" si="19"/>
        <v>B3</v>
      </c>
      <c r="B135" s="55" t="s">
        <v>188</v>
      </c>
      <c r="C135" s="55">
        <v>3</v>
      </c>
      <c r="D135" s="55" t="s">
        <v>192</v>
      </c>
      <c r="E135" s="55" t="s">
        <v>46</v>
      </c>
      <c r="H135" s="55"/>
      <c r="I135" s="55"/>
      <c r="J135" s="55"/>
      <c r="K135" s="55"/>
      <c r="L135" s="55"/>
      <c r="M135" s="55"/>
      <c r="N135" s="55"/>
      <c r="P135" s="55"/>
      <c r="R135" s="55"/>
      <c r="S135" s="55"/>
      <c r="T135" s="55"/>
      <c r="U135" s="55"/>
      <c r="V135" s="96"/>
      <c r="W135" s="55"/>
      <c r="X135" s="55"/>
      <c r="Y135" s="55"/>
    </row>
    <row r="136" spans="1:25" s="56" customFormat="1" ht="27.75" customHeight="1">
      <c r="A136" s="55" t="str">
        <f t="shared" si="19"/>
        <v>B4</v>
      </c>
      <c r="B136" s="55" t="s">
        <v>188</v>
      </c>
      <c r="C136" s="55">
        <v>4</v>
      </c>
      <c r="D136" s="55" t="s">
        <v>192</v>
      </c>
      <c r="E136" s="55" t="s">
        <v>46</v>
      </c>
      <c r="H136" s="55"/>
      <c r="I136" s="55"/>
      <c r="J136" s="55"/>
      <c r="K136" s="55"/>
      <c r="L136" s="55"/>
      <c r="M136" s="55"/>
      <c r="N136" s="55"/>
      <c r="P136" s="55"/>
      <c r="R136" s="55"/>
      <c r="S136" s="55"/>
      <c r="T136" s="55"/>
      <c r="U136" s="55"/>
      <c r="V136" s="96"/>
      <c r="W136" s="55"/>
      <c r="X136" s="55"/>
      <c r="Y136" s="55"/>
    </row>
    <row r="137" spans="1:25" s="56" customFormat="1" ht="27.75" customHeight="1">
      <c r="A137" s="55" t="str">
        <f t="shared" si="19"/>
        <v>B5</v>
      </c>
      <c r="B137" s="55" t="s">
        <v>188</v>
      </c>
      <c r="C137" s="55">
        <v>5</v>
      </c>
      <c r="D137" s="55" t="s">
        <v>53</v>
      </c>
      <c r="E137" s="55" t="s">
        <v>46</v>
      </c>
      <c r="H137" s="55"/>
      <c r="I137" s="55"/>
      <c r="J137" s="55"/>
      <c r="K137" s="55"/>
      <c r="L137" s="55"/>
      <c r="M137" s="55"/>
      <c r="N137" s="55"/>
      <c r="P137" s="55"/>
      <c r="R137" s="55"/>
      <c r="S137" s="55"/>
      <c r="T137" s="55"/>
      <c r="U137" s="55"/>
      <c r="V137" s="96"/>
      <c r="W137" s="55"/>
      <c r="X137" s="55"/>
      <c r="Y137" s="55"/>
    </row>
    <row r="138" spans="1:25" s="56" customFormat="1" ht="27.75" customHeight="1">
      <c r="A138" s="55" t="str">
        <f t="shared" si="19"/>
        <v>C1</v>
      </c>
      <c r="B138" s="55" t="s">
        <v>189</v>
      </c>
      <c r="C138" s="55">
        <v>1</v>
      </c>
      <c r="D138" s="55" t="s">
        <v>52</v>
      </c>
      <c r="E138" s="55" t="s">
        <v>55</v>
      </c>
      <c r="H138" s="55"/>
      <c r="I138" s="55"/>
      <c r="J138" s="55"/>
      <c r="K138" s="55"/>
      <c r="L138" s="55"/>
      <c r="M138" s="55"/>
      <c r="N138" s="55"/>
      <c r="P138" s="55"/>
      <c r="R138" s="55"/>
      <c r="S138" s="55"/>
      <c r="T138" s="55"/>
      <c r="U138" s="55"/>
      <c r="V138" s="96"/>
      <c r="W138" s="55"/>
      <c r="X138" s="55"/>
      <c r="Y138" s="55"/>
    </row>
    <row r="139" spans="1:25" s="56" customFormat="1" ht="27.75" customHeight="1">
      <c r="A139" s="55" t="str">
        <f t="shared" si="19"/>
        <v>C2</v>
      </c>
      <c r="B139" s="55" t="s">
        <v>189</v>
      </c>
      <c r="C139" s="55">
        <v>2</v>
      </c>
      <c r="D139" s="55" t="s">
        <v>52</v>
      </c>
      <c r="E139" s="55" t="s">
        <v>55</v>
      </c>
      <c r="H139" s="55"/>
      <c r="I139" s="55"/>
      <c r="J139" s="55"/>
      <c r="K139" s="55"/>
      <c r="L139" s="55"/>
      <c r="M139" s="55"/>
      <c r="N139" s="55"/>
      <c r="P139" s="55"/>
      <c r="R139" s="55"/>
      <c r="S139" s="55"/>
      <c r="T139" s="55"/>
      <c r="U139" s="55"/>
      <c r="V139" s="96"/>
      <c r="W139" s="55"/>
      <c r="X139" s="55"/>
      <c r="Y139" s="55"/>
    </row>
    <row r="140" spans="1:25" s="56" customFormat="1" ht="27.75" customHeight="1">
      <c r="A140" s="55" t="str">
        <f t="shared" si="19"/>
        <v>C3</v>
      </c>
      <c r="B140" s="55" t="s">
        <v>189</v>
      </c>
      <c r="C140" s="55">
        <v>3</v>
      </c>
      <c r="D140" s="55" t="s">
        <v>192</v>
      </c>
      <c r="E140" s="55" t="s">
        <v>46</v>
      </c>
      <c r="H140" s="55"/>
      <c r="I140" s="55"/>
      <c r="J140" s="55"/>
      <c r="K140" s="55"/>
      <c r="L140" s="55"/>
      <c r="M140" s="55"/>
      <c r="N140" s="55"/>
      <c r="P140" s="55"/>
      <c r="R140" s="55"/>
      <c r="S140" s="55"/>
      <c r="T140" s="55"/>
      <c r="U140" s="55"/>
      <c r="V140" s="96"/>
      <c r="W140" s="55"/>
      <c r="X140" s="55"/>
      <c r="Y140" s="55"/>
    </row>
    <row r="141" spans="1:25" s="56" customFormat="1" ht="27.75" customHeight="1">
      <c r="A141" s="55" t="str">
        <f t="shared" si="19"/>
        <v>C4</v>
      </c>
      <c r="B141" s="55" t="s">
        <v>189</v>
      </c>
      <c r="C141" s="55">
        <v>4</v>
      </c>
      <c r="D141" s="55" t="s">
        <v>53</v>
      </c>
      <c r="E141" s="55" t="s">
        <v>46</v>
      </c>
      <c r="H141" s="55"/>
      <c r="I141" s="55"/>
      <c r="J141" s="55"/>
      <c r="K141" s="55"/>
      <c r="L141" s="55"/>
      <c r="M141" s="55"/>
      <c r="N141" s="55"/>
      <c r="P141" s="55"/>
      <c r="R141" s="55"/>
      <c r="S141" s="55"/>
      <c r="T141" s="55"/>
      <c r="U141" s="55"/>
      <c r="V141" s="96"/>
      <c r="W141" s="55"/>
      <c r="X141" s="55"/>
      <c r="Y141" s="55"/>
    </row>
    <row r="142" spans="1:25" s="56" customFormat="1" ht="27.75" customHeight="1">
      <c r="A142" s="55" t="str">
        <f t="shared" si="19"/>
        <v>C5</v>
      </c>
      <c r="B142" s="55" t="s">
        <v>189</v>
      </c>
      <c r="C142" s="55">
        <v>5</v>
      </c>
      <c r="D142" s="55" t="s">
        <v>53</v>
      </c>
      <c r="E142" s="55" t="s">
        <v>46</v>
      </c>
      <c r="H142" s="55"/>
      <c r="I142" s="55"/>
      <c r="J142" s="55"/>
      <c r="K142" s="55"/>
      <c r="L142" s="55"/>
      <c r="M142" s="55"/>
      <c r="N142" s="55"/>
      <c r="P142" s="55"/>
      <c r="R142" s="55"/>
      <c r="S142" s="55"/>
      <c r="T142" s="55"/>
      <c r="U142" s="55"/>
      <c r="V142" s="96"/>
      <c r="W142" s="55"/>
      <c r="X142" s="55"/>
      <c r="Y142" s="55"/>
    </row>
    <row r="143" spans="1:25" s="56" customFormat="1" ht="27.75" customHeight="1">
      <c r="A143" s="55" t="str">
        <f t="shared" si="19"/>
        <v>D1</v>
      </c>
      <c r="B143" s="55" t="s">
        <v>190</v>
      </c>
      <c r="C143" s="55">
        <v>1</v>
      </c>
      <c r="D143" s="55" t="s">
        <v>52</v>
      </c>
      <c r="E143" s="55" t="s">
        <v>55</v>
      </c>
      <c r="H143" s="55"/>
      <c r="I143" s="55"/>
      <c r="J143" s="55"/>
      <c r="K143" s="55"/>
      <c r="L143" s="55"/>
      <c r="M143" s="55"/>
      <c r="N143" s="55"/>
      <c r="P143" s="55"/>
      <c r="R143" s="55"/>
      <c r="S143" s="55"/>
      <c r="T143" s="55"/>
      <c r="U143" s="55"/>
      <c r="V143" s="96"/>
      <c r="W143" s="55"/>
      <c r="X143" s="55"/>
      <c r="Y143" s="55"/>
    </row>
    <row r="144" spans="1:25" s="56" customFormat="1" ht="27.75" customHeight="1">
      <c r="A144" s="55" t="str">
        <f t="shared" si="19"/>
        <v>D2</v>
      </c>
      <c r="B144" s="55" t="s">
        <v>190</v>
      </c>
      <c r="C144" s="55">
        <v>2</v>
      </c>
      <c r="D144" s="55" t="s">
        <v>192</v>
      </c>
      <c r="E144" s="55" t="s">
        <v>46</v>
      </c>
      <c r="H144" s="55"/>
      <c r="I144" s="55"/>
      <c r="J144" s="55"/>
      <c r="K144" s="55"/>
      <c r="L144" s="55"/>
      <c r="M144" s="55"/>
      <c r="N144" s="55"/>
      <c r="P144" s="55"/>
      <c r="R144" s="55"/>
      <c r="S144" s="55"/>
      <c r="T144" s="55"/>
      <c r="U144" s="55"/>
      <c r="V144" s="96"/>
      <c r="W144" s="55"/>
      <c r="X144" s="55"/>
      <c r="Y144" s="55"/>
    </row>
    <row r="145" spans="1:25" s="56" customFormat="1" ht="27.75" customHeight="1">
      <c r="A145" s="55" t="str">
        <f t="shared" si="19"/>
        <v>D3</v>
      </c>
      <c r="B145" s="55" t="s">
        <v>190</v>
      </c>
      <c r="C145" s="55">
        <v>3</v>
      </c>
      <c r="D145" s="55" t="s">
        <v>53</v>
      </c>
      <c r="E145" s="55" t="s">
        <v>46</v>
      </c>
      <c r="H145" s="55"/>
      <c r="I145" s="55"/>
      <c r="J145" s="55"/>
      <c r="K145" s="55"/>
      <c r="L145" s="55"/>
      <c r="M145" s="55"/>
      <c r="N145" s="55"/>
      <c r="P145" s="55"/>
      <c r="R145" s="55"/>
      <c r="S145" s="55"/>
      <c r="T145" s="55"/>
      <c r="U145" s="55"/>
      <c r="V145" s="96"/>
      <c r="W145" s="55"/>
      <c r="X145" s="55"/>
      <c r="Y145" s="55"/>
    </row>
    <row r="146" spans="1:25" s="56" customFormat="1" ht="27.75" customHeight="1">
      <c r="A146" s="55" t="str">
        <f t="shared" si="19"/>
        <v>D4</v>
      </c>
      <c r="B146" s="55" t="s">
        <v>190</v>
      </c>
      <c r="C146" s="55">
        <v>4</v>
      </c>
      <c r="D146" s="55" t="s">
        <v>53</v>
      </c>
      <c r="E146" s="55" t="s">
        <v>46</v>
      </c>
      <c r="H146" s="55"/>
      <c r="I146" s="55"/>
      <c r="J146" s="55"/>
      <c r="K146" s="55"/>
      <c r="L146" s="55"/>
      <c r="M146" s="55"/>
      <c r="N146" s="55"/>
      <c r="P146" s="55"/>
      <c r="R146" s="55"/>
      <c r="S146" s="55"/>
      <c r="T146" s="55"/>
      <c r="U146" s="55"/>
      <c r="V146" s="96"/>
      <c r="W146" s="55"/>
      <c r="X146" s="55"/>
      <c r="Y146" s="55"/>
    </row>
    <row r="147" spans="1:25" s="56" customFormat="1" ht="27.75" customHeight="1">
      <c r="A147" s="55" t="str">
        <f t="shared" si="19"/>
        <v>D5</v>
      </c>
      <c r="B147" s="55" t="s">
        <v>190</v>
      </c>
      <c r="C147" s="55">
        <v>5</v>
      </c>
      <c r="D147" s="55" t="s">
        <v>53</v>
      </c>
      <c r="E147" s="55" t="s">
        <v>46</v>
      </c>
      <c r="H147" s="55"/>
      <c r="I147" s="55"/>
      <c r="J147" s="55"/>
      <c r="K147" s="55"/>
      <c r="L147" s="55"/>
      <c r="M147" s="55"/>
      <c r="N147" s="55"/>
      <c r="P147" s="55"/>
      <c r="R147" s="55"/>
      <c r="S147" s="55"/>
      <c r="T147" s="55"/>
      <c r="U147" s="55"/>
      <c r="V147" s="96"/>
      <c r="W147" s="55"/>
      <c r="X147" s="55"/>
      <c r="Y147" s="55"/>
    </row>
    <row r="148" spans="1:25" s="56" customFormat="1" ht="27.75" customHeight="1">
      <c r="A148" s="55" t="str">
        <f t="shared" si="19"/>
        <v>E1</v>
      </c>
      <c r="B148" s="55" t="s">
        <v>191</v>
      </c>
      <c r="C148" s="55">
        <v>1</v>
      </c>
      <c r="D148" s="55" t="s">
        <v>192</v>
      </c>
      <c r="E148" s="55" t="s">
        <v>46</v>
      </c>
      <c r="H148" s="55"/>
      <c r="I148" s="55"/>
      <c r="J148" s="55"/>
      <c r="K148" s="55"/>
      <c r="L148" s="55"/>
      <c r="M148" s="55"/>
      <c r="N148" s="55"/>
      <c r="P148" s="55"/>
      <c r="R148" s="55"/>
      <c r="S148" s="55"/>
      <c r="T148" s="55"/>
      <c r="U148" s="55"/>
      <c r="V148" s="96"/>
      <c r="W148" s="55"/>
      <c r="X148" s="55"/>
      <c r="Y148" s="55"/>
    </row>
    <row r="149" spans="1:25" s="56" customFormat="1" ht="27.75" customHeight="1">
      <c r="A149" s="55" t="str">
        <f t="shared" si="19"/>
        <v>E2</v>
      </c>
      <c r="B149" s="55" t="s">
        <v>191</v>
      </c>
      <c r="C149" s="55">
        <v>2</v>
      </c>
      <c r="D149" s="55" t="s">
        <v>53</v>
      </c>
      <c r="E149" s="55" t="s">
        <v>46</v>
      </c>
      <c r="H149" s="55"/>
      <c r="I149" s="55"/>
      <c r="J149" s="55"/>
      <c r="K149" s="55"/>
      <c r="L149" s="55"/>
      <c r="M149" s="55"/>
      <c r="N149" s="55"/>
      <c r="P149" s="55"/>
      <c r="R149" s="55"/>
      <c r="S149" s="55"/>
      <c r="T149" s="55"/>
      <c r="U149" s="55"/>
      <c r="V149" s="96"/>
      <c r="W149" s="55"/>
      <c r="X149" s="55"/>
      <c r="Y149" s="55"/>
    </row>
    <row r="150" spans="1:25" s="56" customFormat="1" ht="27.75" customHeight="1">
      <c r="A150" s="55" t="str">
        <f t="shared" si="19"/>
        <v>E3</v>
      </c>
      <c r="B150" s="55" t="s">
        <v>191</v>
      </c>
      <c r="C150" s="55">
        <v>3</v>
      </c>
      <c r="D150" s="55" t="s">
        <v>53</v>
      </c>
      <c r="E150" s="55" t="s">
        <v>46</v>
      </c>
      <c r="H150" s="55"/>
      <c r="I150" s="55"/>
      <c r="J150" s="55"/>
      <c r="K150" s="55"/>
      <c r="L150" s="55"/>
      <c r="M150" s="55"/>
      <c r="N150" s="55"/>
      <c r="P150" s="55"/>
      <c r="R150" s="55"/>
      <c r="S150" s="55"/>
      <c r="T150" s="55"/>
      <c r="U150" s="55"/>
      <c r="V150" s="96"/>
      <c r="W150" s="55"/>
      <c r="X150" s="55"/>
      <c r="Y150" s="55"/>
    </row>
    <row r="151" spans="1:25" s="56" customFormat="1" ht="27.75" customHeight="1">
      <c r="A151" s="55" t="str">
        <f t="shared" si="19"/>
        <v>E4</v>
      </c>
      <c r="B151" s="55" t="s">
        <v>191</v>
      </c>
      <c r="C151" s="55">
        <v>4</v>
      </c>
      <c r="D151" s="55" t="s">
        <v>53</v>
      </c>
      <c r="E151" s="55" t="s">
        <v>46</v>
      </c>
      <c r="H151" s="55"/>
      <c r="I151" s="55"/>
      <c r="J151" s="55"/>
      <c r="K151" s="55"/>
      <c r="L151" s="55"/>
      <c r="M151" s="55"/>
      <c r="N151" s="55"/>
      <c r="P151" s="55"/>
      <c r="R151" s="55"/>
      <c r="S151" s="55"/>
      <c r="T151" s="55"/>
      <c r="U151" s="55"/>
      <c r="V151" s="96"/>
      <c r="W151" s="55"/>
      <c r="X151" s="55"/>
      <c r="Y151" s="55"/>
    </row>
    <row r="152" spans="1:25" s="56" customFormat="1" ht="27.75" customHeight="1">
      <c r="A152" s="55" t="str">
        <f t="shared" si="19"/>
        <v>E5</v>
      </c>
      <c r="B152" s="55" t="s">
        <v>191</v>
      </c>
      <c r="C152" s="55">
        <v>5</v>
      </c>
      <c r="D152" s="55" t="s">
        <v>53</v>
      </c>
      <c r="E152" s="55" t="s">
        <v>46</v>
      </c>
      <c r="H152" s="55"/>
      <c r="I152" s="55"/>
      <c r="J152" s="55"/>
      <c r="K152" s="55"/>
      <c r="L152" s="55"/>
      <c r="M152" s="55"/>
      <c r="N152" s="55"/>
      <c r="P152" s="55"/>
      <c r="R152" s="55"/>
      <c r="S152" s="55"/>
      <c r="T152" s="55"/>
      <c r="U152" s="55"/>
      <c r="V152" s="96"/>
      <c r="W152" s="55"/>
      <c r="X152" s="55"/>
      <c r="Y152" s="55"/>
    </row>
    <row r="153" spans="1:25" s="41" customFormat="1" ht="27.75" customHeight="1">
      <c r="A153" s="42"/>
      <c r="B153" s="42"/>
      <c r="C153" s="42"/>
      <c r="D153" s="42"/>
      <c r="E153" s="42"/>
      <c r="F153" s="42"/>
      <c r="G153" s="42"/>
      <c r="H153" s="40"/>
      <c r="I153" s="40"/>
      <c r="J153" s="40"/>
      <c r="K153" s="40"/>
      <c r="L153" s="40"/>
      <c r="M153" s="40"/>
      <c r="N153" s="40"/>
      <c r="P153" s="40"/>
      <c r="R153" s="40"/>
      <c r="S153" s="40"/>
      <c r="T153" s="40"/>
      <c r="U153" s="40"/>
      <c r="V153" s="97"/>
      <c r="W153" s="40"/>
      <c r="X153" s="40"/>
      <c r="Y153" s="40"/>
    </row>
    <row r="154" spans="1:25" s="41" customFormat="1" ht="27.75" customHeight="1">
      <c r="A154" s="42"/>
      <c r="B154" s="42"/>
      <c r="C154" s="42"/>
      <c r="D154" s="42"/>
      <c r="E154" s="42"/>
      <c r="F154" s="42"/>
      <c r="G154" s="42"/>
      <c r="H154" s="40"/>
      <c r="I154" s="40"/>
      <c r="J154" s="40"/>
      <c r="K154" s="40"/>
      <c r="L154" s="40"/>
      <c r="M154" s="40"/>
      <c r="N154" s="40"/>
      <c r="P154" s="40"/>
      <c r="R154" s="40"/>
      <c r="S154" s="40"/>
      <c r="T154" s="40"/>
      <c r="U154" s="40"/>
      <c r="V154" s="97"/>
      <c r="W154" s="40"/>
      <c r="X154" s="40"/>
      <c r="Y154" s="40"/>
    </row>
    <row r="155" spans="1:25" s="41" customFormat="1" ht="27.75" customHeight="1">
      <c r="A155" s="42"/>
      <c r="B155" s="42"/>
      <c r="C155" s="42"/>
      <c r="D155" s="42"/>
      <c r="E155" s="42"/>
      <c r="F155" s="42"/>
      <c r="G155" s="42"/>
      <c r="H155" s="40"/>
      <c r="I155" s="40"/>
      <c r="J155" s="40"/>
      <c r="K155" s="40"/>
      <c r="L155" s="40"/>
      <c r="M155" s="40"/>
      <c r="N155" s="40"/>
      <c r="P155" s="40"/>
      <c r="R155" s="40"/>
      <c r="S155" s="40"/>
      <c r="T155" s="40"/>
      <c r="U155" s="40"/>
      <c r="V155" s="97"/>
      <c r="W155" s="40"/>
      <c r="X155" s="40"/>
      <c r="Y155" s="40"/>
    </row>
    <row r="156" spans="1:25" s="41" customFormat="1" ht="27.75" customHeight="1">
      <c r="A156" s="42"/>
      <c r="B156" s="42"/>
      <c r="C156" s="42"/>
      <c r="D156" s="42"/>
      <c r="E156" s="42"/>
      <c r="F156" s="42"/>
      <c r="G156" s="42"/>
      <c r="H156" s="40"/>
      <c r="I156" s="40"/>
      <c r="J156" s="40"/>
      <c r="K156" s="40"/>
      <c r="L156" s="40"/>
      <c r="M156" s="40"/>
      <c r="N156" s="40"/>
      <c r="P156" s="40"/>
      <c r="R156" s="40"/>
      <c r="S156" s="40"/>
      <c r="T156" s="40"/>
      <c r="U156" s="40"/>
      <c r="V156" s="97"/>
      <c r="W156" s="40"/>
      <c r="X156" s="40"/>
      <c r="Y156" s="40"/>
    </row>
    <row r="157" spans="1:25" s="41" customFormat="1" ht="27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P157" s="40"/>
      <c r="R157" s="40"/>
      <c r="S157" s="40"/>
      <c r="T157" s="40"/>
      <c r="U157" s="40"/>
      <c r="V157" s="97"/>
      <c r="W157" s="40"/>
      <c r="X157" s="40"/>
      <c r="Y157" s="40"/>
    </row>
    <row r="158" spans="1:25" s="41" customFormat="1" ht="27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P158" s="40"/>
      <c r="R158" s="40"/>
      <c r="S158" s="40"/>
      <c r="T158" s="40"/>
      <c r="U158" s="40"/>
      <c r="V158" s="97"/>
      <c r="W158" s="40"/>
      <c r="X158" s="40"/>
      <c r="Y158" s="40"/>
    </row>
    <row r="159" spans="1:25" s="41" customFormat="1" ht="27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P159" s="40"/>
      <c r="R159" s="40"/>
      <c r="S159" s="40"/>
      <c r="T159" s="40"/>
      <c r="U159" s="40"/>
      <c r="V159" s="97"/>
      <c r="W159" s="40"/>
      <c r="X159" s="40"/>
      <c r="Y159" s="40"/>
    </row>
    <row r="160" spans="1:25" s="41" customFormat="1" ht="27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P160" s="40"/>
      <c r="R160" s="40"/>
      <c r="S160" s="40"/>
      <c r="T160" s="40"/>
      <c r="U160" s="40"/>
      <c r="V160" s="97"/>
      <c r="W160" s="40"/>
      <c r="X160" s="40"/>
      <c r="Y160" s="40"/>
    </row>
    <row r="161" spans="1:25" s="41" customFormat="1" ht="27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P161" s="40"/>
      <c r="R161" s="40"/>
      <c r="S161" s="40"/>
      <c r="T161" s="40"/>
      <c r="U161" s="40"/>
      <c r="V161" s="97"/>
      <c r="W161" s="40"/>
      <c r="X161" s="40"/>
      <c r="Y161" s="40"/>
    </row>
    <row r="162" spans="1:25" s="41" customFormat="1" ht="27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P162" s="40"/>
      <c r="R162" s="40"/>
      <c r="S162" s="40"/>
      <c r="T162" s="40"/>
      <c r="U162" s="40"/>
      <c r="V162" s="97"/>
      <c r="W162" s="40"/>
      <c r="X162" s="40"/>
      <c r="Y162" s="40"/>
    </row>
    <row r="163" spans="1:25" s="41" customFormat="1" ht="27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P163" s="40"/>
      <c r="R163" s="40"/>
      <c r="S163" s="40"/>
      <c r="T163" s="40"/>
      <c r="U163" s="40"/>
      <c r="V163" s="97"/>
      <c r="W163" s="40"/>
      <c r="X163" s="40"/>
      <c r="Y163" s="40"/>
    </row>
    <row r="164" spans="1:25" s="41" customFormat="1" ht="27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P164" s="40"/>
      <c r="R164" s="40"/>
      <c r="S164" s="40"/>
      <c r="T164" s="40"/>
      <c r="U164" s="40"/>
      <c r="V164" s="97"/>
      <c r="W164" s="40"/>
      <c r="X164" s="40"/>
      <c r="Y164" s="40"/>
    </row>
    <row r="165" spans="1:25" s="41" customFormat="1" ht="27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P165" s="40"/>
      <c r="R165" s="40"/>
      <c r="S165" s="40"/>
      <c r="T165" s="40"/>
      <c r="U165" s="40"/>
      <c r="V165" s="97"/>
      <c r="W165" s="40"/>
      <c r="X165" s="40"/>
      <c r="Y165" s="40"/>
    </row>
    <row r="166" spans="1:25" s="41" customFormat="1" ht="27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P166" s="40"/>
      <c r="R166" s="40"/>
      <c r="S166" s="40"/>
      <c r="T166" s="40"/>
      <c r="U166" s="40"/>
      <c r="V166" s="97"/>
      <c r="W166" s="40"/>
      <c r="X166" s="40"/>
      <c r="Y166" s="40"/>
    </row>
    <row r="167" spans="1:25" s="39" customFormat="1" ht="27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P167" s="38"/>
      <c r="R167" s="38"/>
      <c r="S167" s="38"/>
      <c r="T167" s="38"/>
      <c r="U167" s="38"/>
      <c r="V167" s="98"/>
      <c r="W167" s="38"/>
      <c r="X167" s="38"/>
      <c r="Y167" s="38"/>
    </row>
    <row r="168" spans="1:25" s="39" customFormat="1" ht="27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P168" s="38"/>
      <c r="R168" s="38"/>
      <c r="S168" s="38"/>
      <c r="T168" s="38"/>
      <c r="U168" s="38"/>
      <c r="V168" s="98"/>
      <c r="W168" s="38"/>
      <c r="X168" s="38"/>
      <c r="Y168" s="38"/>
    </row>
    <row r="169" spans="1:25" s="39" customFormat="1" ht="27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P169" s="38"/>
      <c r="R169" s="38"/>
      <c r="S169" s="38"/>
      <c r="T169" s="38"/>
      <c r="U169" s="38"/>
      <c r="V169" s="98"/>
      <c r="W169" s="38"/>
      <c r="X169" s="38"/>
      <c r="Y169" s="38"/>
    </row>
    <row r="170" spans="1:25" s="39" customFormat="1" ht="27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P170" s="38"/>
      <c r="R170" s="38"/>
      <c r="S170" s="38"/>
      <c r="T170" s="38"/>
      <c r="U170" s="38"/>
      <c r="V170" s="98"/>
      <c r="W170" s="38"/>
      <c r="X170" s="38"/>
      <c r="Y170" s="38"/>
    </row>
    <row r="171" spans="1:25" s="39" customFormat="1" ht="27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P171" s="38"/>
      <c r="R171" s="38"/>
      <c r="S171" s="38"/>
      <c r="T171" s="38"/>
      <c r="U171" s="38"/>
      <c r="V171" s="98"/>
      <c r="W171" s="38"/>
      <c r="X171" s="38"/>
      <c r="Y171" s="38"/>
    </row>
    <row r="172" spans="1:25" s="39" customFormat="1" ht="27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P172" s="38"/>
      <c r="R172" s="38"/>
      <c r="S172" s="38"/>
      <c r="T172" s="38"/>
      <c r="U172" s="38"/>
      <c r="V172" s="98"/>
      <c r="W172" s="38"/>
      <c r="X172" s="38"/>
      <c r="Y172" s="38"/>
    </row>
    <row r="173" spans="1:25" s="39" customFormat="1" ht="27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P173" s="38"/>
      <c r="R173" s="38"/>
      <c r="S173" s="38"/>
      <c r="T173" s="38"/>
      <c r="U173" s="38"/>
      <c r="V173" s="98"/>
      <c r="W173" s="38"/>
      <c r="X173" s="38"/>
      <c r="Y173" s="38"/>
    </row>
    <row r="174" spans="1:25" s="39" customFormat="1" ht="27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P174" s="38"/>
      <c r="R174" s="38"/>
      <c r="S174" s="38"/>
      <c r="T174" s="38"/>
      <c r="U174" s="38"/>
      <c r="V174" s="98"/>
      <c r="W174" s="38"/>
      <c r="X174" s="38"/>
      <c r="Y174" s="38"/>
    </row>
    <row r="175" spans="1:25" s="39" customFormat="1" ht="27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P175" s="38"/>
      <c r="R175" s="38"/>
      <c r="S175" s="38"/>
      <c r="T175" s="38"/>
      <c r="U175" s="38"/>
      <c r="V175" s="98"/>
      <c r="W175" s="38"/>
      <c r="X175" s="38"/>
      <c r="Y175" s="38"/>
    </row>
    <row r="176" spans="1:25" s="39" customFormat="1" ht="27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P176" s="38"/>
      <c r="R176" s="38"/>
      <c r="S176" s="38"/>
      <c r="T176" s="38"/>
      <c r="U176" s="38"/>
      <c r="V176" s="98"/>
      <c r="W176" s="38"/>
      <c r="X176" s="38"/>
      <c r="Y176" s="38"/>
    </row>
    <row r="177" spans="1:25" s="39" customFormat="1" ht="27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P177" s="38"/>
      <c r="R177" s="38"/>
      <c r="S177" s="38"/>
      <c r="T177" s="38"/>
      <c r="U177" s="38"/>
      <c r="V177" s="98"/>
      <c r="W177" s="38"/>
      <c r="X177" s="38"/>
      <c r="Y177" s="38"/>
    </row>
    <row r="178" spans="1:25" s="39" customFormat="1" ht="27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P178" s="38"/>
      <c r="R178" s="38"/>
      <c r="S178" s="38"/>
      <c r="T178" s="38"/>
      <c r="U178" s="38"/>
      <c r="V178" s="98"/>
      <c r="W178" s="38"/>
      <c r="X178" s="38"/>
      <c r="Y178" s="38"/>
    </row>
    <row r="179" spans="1:25" s="39" customFormat="1" ht="27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P179" s="38"/>
      <c r="R179" s="38"/>
      <c r="S179" s="38"/>
      <c r="T179" s="38"/>
      <c r="U179" s="38"/>
      <c r="V179" s="98"/>
      <c r="W179" s="38"/>
      <c r="X179" s="38"/>
      <c r="Y179" s="38"/>
    </row>
    <row r="180" spans="1:25" s="39" customFormat="1" ht="27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P180" s="38"/>
      <c r="R180" s="38"/>
      <c r="S180" s="38"/>
      <c r="T180" s="38"/>
      <c r="U180" s="38"/>
      <c r="V180" s="98"/>
      <c r="W180" s="38"/>
      <c r="X180" s="38"/>
      <c r="Y180" s="38"/>
    </row>
    <row r="181" spans="1:25" s="39" customFormat="1" ht="27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P181" s="38"/>
      <c r="R181" s="38"/>
      <c r="S181" s="38"/>
      <c r="T181" s="38"/>
      <c r="U181" s="38"/>
      <c r="V181" s="98"/>
      <c r="W181" s="38"/>
      <c r="X181" s="38"/>
      <c r="Y181" s="38"/>
    </row>
    <row r="182" spans="1:25" s="39" customFormat="1" ht="27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P182" s="38"/>
      <c r="R182" s="38"/>
      <c r="S182" s="38"/>
      <c r="T182" s="38"/>
      <c r="U182" s="38"/>
      <c r="V182" s="98"/>
      <c r="W182" s="38"/>
      <c r="X182" s="38"/>
      <c r="Y182" s="38"/>
    </row>
    <row r="183" spans="1:25" s="39" customFormat="1" ht="27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P183" s="38"/>
      <c r="R183" s="38"/>
      <c r="S183" s="38"/>
      <c r="T183" s="38"/>
      <c r="U183" s="38"/>
      <c r="V183" s="98"/>
      <c r="W183" s="38"/>
      <c r="X183" s="38"/>
      <c r="Y183" s="38"/>
    </row>
    <row r="184" spans="1:25" s="39" customFormat="1" ht="27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P184" s="38"/>
      <c r="R184" s="38"/>
      <c r="S184" s="38"/>
      <c r="T184" s="38"/>
      <c r="U184" s="38"/>
      <c r="V184" s="98"/>
      <c r="W184" s="38"/>
      <c r="X184" s="38"/>
      <c r="Y184" s="38"/>
    </row>
    <row r="185" spans="1:25" s="39" customFormat="1" ht="27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P185" s="38"/>
      <c r="R185" s="38"/>
      <c r="S185" s="38"/>
      <c r="T185" s="38"/>
      <c r="U185" s="38"/>
      <c r="V185" s="98"/>
      <c r="W185" s="38"/>
      <c r="X185" s="38"/>
      <c r="Y185" s="38"/>
    </row>
    <row r="186" spans="1:25" s="39" customFormat="1" ht="27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P186" s="38"/>
      <c r="R186" s="38"/>
      <c r="S186" s="38"/>
      <c r="T186" s="38"/>
      <c r="U186" s="38"/>
      <c r="V186" s="98"/>
      <c r="W186" s="38"/>
      <c r="X186" s="38"/>
      <c r="Y186" s="38"/>
    </row>
    <row r="187" spans="1:25" s="39" customFormat="1" ht="27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P187" s="38"/>
      <c r="R187" s="38"/>
      <c r="S187" s="38"/>
      <c r="T187" s="38"/>
      <c r="U187" s="38"/>
      <c r="V187" s="98"/>
      <c r="W187" s="38"/>
      <c r="X187" s="38"/>
      <c r="Y187" s="38"/>
    </row>
    <row r="188" spans="1:25" s="20" customFormat="1" ht="27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P188" s="19"/>
      <c r="R188" s="19"/>
      <c r="S188" s="19"/>
      <c r="T188" s="19"/>
      <c r="U188" s="19"/>
      <c r="V188" s="99"/>
      <c r="W188" s="19"/>
      <c r="X188" s="19"/>
      <c r="Y188" s="19"/>
    </row>
    <row r="189" spans="1:25" s="20" customFormat="1" ht="27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P189" s="19"/>
      <c r="R189" s="19"/>
      <c r="S189" s="19"/>
      <c r="T189" s="19"/>
      <c r="U189" s="19"/>
      <c r="V189" s="99"/>
      <c r="W189" s="19"/>
      <c r="X189" s="19"/>
      <c r="Y189" s="19"/>
    </row>
    <row r="190" spans="1:25" s="20" customFormat="1" ht="27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P190" s="19"/>
      <c r="R190" s="19"/>
      <c r="S190" s="19"/>
      <c r="T190" s="19"/>
      <c r="U190" s="19"/>
      <c r="V190" s="99"/>
      <c r="W190" s="19"/>
      <c r="X190" s="19"/>
      <c r="Y190" s="19"/>
    </row>
    <row r="191" spans="1:25" s="20" customFormat="1" ht="27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P191" s="19"/>
      <c r="R191" s="19"/>
      <c r="S191" s="19"/>
      <c r="T191" s="19"/>
      <c r="U191" s="19"/>
      <c r="V191" s="99"/>
      <c r="W191" s="19"/>
      <c r="X191" s="19"/>
      <c r="Y191" s="19"/>
    </row>
    <row r="192" spans="1:25" s="20" customFormat="1" ht="27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P192" s="19"/>
      <c r="R192" s="19"/>
      <c r="S192" s="19"/>
      <c r="T192" s="19"/>
      <c r="U192" s="19"/>
      <c r="V192" s="99"/>
      <c r="W192" s="19"/>
      <c r="X192" s="19"/>
      <c r="Y192" s="19"/>
    </row>
    <row r="193" spans="1:25" s="20" customFormat="1" ht="27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P193" s="19"/>
      <c r="R193" s="19"/>
      <c r="S193" s="19"/>
      <c r="T193" s="19"/>
      <c r="U193" s="19"/>
      <c r="V193" s="99"/>
      <c r="W193" s="19"/>
      <c r="X193" s="19"/>
      <c r="Y193" s="19"/>
    </row>
    <row r="194" spans="1:25" s="20" customFormat="1" ht="27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P194" s="19"/>
      <c r="R194" s="19"/>
      <c r="S194" s="19"/>
      <c r="T194" s="19"/>
      <c r="U194" s="19"/>
      <c r="V194" s="99"/>
      <c r="W194" s="19"/>
      <c r="X194" s="19"/>
      <c r="Y194" s="19"/>
    </row>
    <row r="195" spans="1:25" s="20" customFormat="1" ht="27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P195" s="19"/>
      <c r="R195" s="19"/>
      <c r="S195" s="19"/>
      <c r="T195" s="19"/>
      <c r="U195" s="19"/>
      <c r="V195" s="99"/>
      <c r="W195" s="19"/>
      <c r="X195" s="19"/>
      <c r="Y195" s="19"/>
    </row>
    <row r="196" spans="1:25" s="20" customFormat="1" ht="27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P196" s="19"/>
      <c r="R196" s="19"/>
      <c r="S196" s="19"/>
      <c r="T196" s="19"/>
      <c r="U196" s="19"/>
      <c r="V196" s="99"/>
      <c r="W196" s="19"/>
      <c r="X196" s="19"/>
      <c r="Y196" s="19"/>
    </row>
    <row r="197" spans="1:25" s="20" customFormat="1" ht="27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P197" s="19"/>
      <c r="R197" s="19"/>
      <c r="S197" s="19"/>
      <c r="T197" s="19"/>
      <c r="U197" s="19"/>
      <c r="V197" s="99"/>
      <c r="W197" s="19"/>
      <c r="X197" s="19"/>
      <c r="Y197" s="19"/>
    </row>
    <row r="198" spans="1:25" s="20" customFormat="1" ht="27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P198" s="19"/>
      <c r="R198" s="19"/>
      <c r="S198" s="19"/>
      <c r="T198" s="19"/>
      <c r="U198" s="19"/>
      <c r="V198" s="99"/>
      <c r="W198" s="19"/>
      <c r="X198" s="19"/>
      <c r="Y198" s="19"/>
    </row>
    <row r="199" spans="1:25" s="20" customFormat="1" ht="27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P199" s="19"/>
      <c r="R199" s="19"/>
      <c r="S199" s="19"/>
      <c r="T199" s="19"/>
      <c r="U199" s="19"/>
      <c r="V199" s="99"/>
      <c r="W199" s="19"/>
      <c r="X199" s="19"/>
      <c r="Y199" s="19"/>
    </row>
    <row r="200" spans="1:25" s="20" customFormat="1" ht="27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P200" s="19"/>
      <c r="R200" s="19"/>
      <c r="S200" s="19"/>
      <c r="T200" s="19"/>
      <c r="U200" s="19"/>
      <c r="V200" s="99"/>
      <c r="W200" s="19"/>
      <c r="X200" s="19"/>
      <c r="Y200" s="19"/>
    </row>
    <row r="201" spans="1:25" s="20" customFormat="1" ht="27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P201" s="19"/>
      <c r="R201" s="19"/>
      <c r="S201" s="19"/>
      <c r="T201" s="19"/>
      <c r="U201" s="19"/>
      <c r="V201" s="99"/>
      <c r="W201" s="19"/>
      <c r="X201" s="19"/>
      <c r="Y201" s="19"/>
    </row>
    <row r="202" spans="1:25" s="20" customFormat="1" ht="27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P202" s="19"/>
      <c r="R202" s="19"/>
      <c r="S202" s="19"/>
      <c r="T202" s="19"/>
      <c r="U202" s="19"/>
      <c r="V202" s="99"/>
      <c r="W202" s="19"/>
      <c r="X202" s="19"/>
      <c r="Y202" s="19"/>
    </row>
    <row r="203" spans="1:25" s="20" customFormat="1" ht="27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P203" s="19"/>
      <c r="R203" s="19"/>
      <c r="S203" s="19"/>
      <c r="T203" s="19"/>
      <c r="U203" s="19"/>
      <c r="V203" s="99"/>
      <c r="W203" s="19"/>
      <c r="X203" s="19"/>
      <c r="Y203" s="19"/>
    </row>
    <row r="204" spans="1:25" s="20" customFormat="1" ht="27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P204" s="19"/>
      <c r="R204" s="19"/>
      <c r="S204" s="19"/>
      <c r="T204" s="19"/>
      <c r="U204" s="19"/>
      <c r="V204" s="99"/>
      <c r="W204" s="19"/>
      <c r="X204" s="19"/>
      <c r="Y204" s="19"/>
    </row>
    <row r="205" spans="1:25" s="20" customFormat="1" ht="27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P205" s="19"/>
      <c r="R205" s="19"/>
      <c r="S205" s="19"/>
      <c r="T205" s="19"/>
      <c r="U205" s="19"/>
      <c r="V205" s="99"/>
      <c r="W205" s="19"/>
      <c r="X205" s="19"/>
      <c r="Y205" s="19"/>
    </row>
    <row r="206" spans="1:25" s="20" customFormat="1" ht="27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P206" s="19"/>
      <c r="R206" s="19"/>
      <c r="S206" s="19"/>
      <c r="T206" s="19"/>
      <c r="U206" s="19"/>
      <c r="V206" s="99"/>
      <c r="W206" s="19"/>
      <c r="X206" s="19"/>
      <c r="Y206" s="19"/>
    </row>
    <row r="207" spans="1:25" s="20" customFormat="1" ht="27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P207" s="19"/>
      <c r="R207" s="19"/>
      <c r="S207" s="19"/>
      <c r="T207" s="19"/>
      <c r="U207" s="19"/>
      <c r="V207" s="99"/>
      <c r="W207" s="19"/>
      <c r="X207" s="19"/>
      <c r="Y207" s="19"/>
    </row>
    <row r="208" spans="1:25" s="20" customFormat="1" ht="27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P208" s="19"/>
      <c r="R208" s="19"/>
      <c r="S208" s="19"/>
      <c r="T208" s="19"/>
      <c r="U208" s="19"/>
      <c r="V208" s="99"/>
      <c r="W208" s="19"/>
      <c r="X208" s="19"/>
      <c r="Y208" s="19"/>
    </row>
    <row r="209" spans="1:25" s="20" customFormat="1" ht="27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P209" s="19"/>
      <c r="R209" s="19"/>
      <c r="S209" s="19"/>
      <c r="T209" s="19"/>
      <c r="U209" s="19"/>
      <c r="V209" s="99"/>
      <c r="W209" s="19"/>
      <c r="X209" s="19"/>
      <c r="Y209" s="19"/>
    </row>
    <row r="210" spans="1:25" s="20" customFormat="1" ht="27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P210" s="19"/>
      <c r="R210" s="19"/>
      <c r="S210" s="19"/>
      <c r="T210" s="19"/>
      <c r="U210" s="19"/>
      <c r="V210" s="99"/>
      <c r="W210" s="19"/>
      <c r="X210" s="19"/>
      <c r="Y210" s="19"/>
    </row>
    <row r="211" spans="1:25" s="20" customFormat="1" ht="27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P211" s="19"/>
      <c r="R211" s="19"/>
      <c r="S211" s="19"/>
      <c r="T211" s="19"/>
      <c r="U211" s="19"/>
      <c r="V211" s="99"/>
      <c r="W211" s="19"/>
      <c r="X211" s="19"/>
      <c r="Y211" s="19"/>
    </row>
    <row r="212" spans="1:25" s="20" customFormat="1" ht="27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P212" s="19"/>
      <c r="R212" s="19"/>
      <c r="S212" s="19"/>
      <c r="T212" s="19"/>
      <c r="U212" s="19"/>
      <c r="V212" s="99"/>
      <c r="W212" s="19"/>
      <c r="X212" s="19"/>
      <c r="Y212" s="19"/>
    </row>
    <row r="213" spans="1:25" s="20" customFormat="1" ht="27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P213" s="19"/>
      <c r="R213" s="19"/>
      <c r="S213" s="19"/>
      <c r="T213" s="19"/>
      <c r="U213" s="19"/>
      <c r="V213" s="99"/>
      <c r="W213" s="19"/>
      <c r="X213" s="19"/>
      <c r="Y213" s="19"/>
    </row>
    <row r="214" spans="1:25" s="20" customFormat="1" ht="27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P214" s="19"/>
      <c r="R214" s="19"/>
      <c r="S214" s="19"/>
      <c r="T214" s="19"/>
      <c r="U214" s="19"/>
      <c r="V214" s="99"/>
      <c r="W214" s="19"/>
      <c r="X214" s="19"/>
      <c r="Y214" s="19"/>
    </row>
    <row r="215" spans="1:25" s="20" customFormat="1" ht="27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P215" s="19"/>
      <c r="R215" s="19"/>
      <c r="S215" s="19"/>
      <c r="T215" s="19"/>
      <c r="U215" s="19"/>
      <c r="V215" s="99"/>
      <c r="W215" s="19"/>
      <c r="X215" s="19"/>
      <c r="Y215" s="19"/>
    </row>
    <row r="216" spans="1:25" s="20" customFormat="1" ht="27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P216" s="19"/>
      <c r="R216" s="19"/>
      <c r="S216" s="19"/>
      <c r="T216" s="19"/>
      <c r="U216" s="19"/>
      <c r="V216" s="99"/>
      <c r="W216" s="19"/>
      <c r="X216" s="19"/>
      <c r="Y216" s="19"/>
    </row>
    <row r="217" spans="1:25" s="20" customFormat="1" ht="27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P217" s="19"/>
      <c r="R217" s="19"/>
      <c r="S217" s="19"/>
      <c r="T217" s="19"/>
      <c r="U217" s="19"/>
      <c r="V217" s="99"/>
      <c r="W217" s="19"/>
      <c r="X217" s="19"/>
      <c r="Y217" s="19"/>
    </row>
    <row r="218" spans="1:25" s="20" customFormat="1" ht="27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P218" s="19"/>
      <c r="R218" s="19"/>
      <c r="S218" s="19"/>
      <c r="T218" s="19"/>
      <c r="U218" s="19"/>
      <c r="V218" s="99"/>
      <c r="W218" s="19"/>
      <c r="X218" s="19"/>
      <c r="Y218" s="19"/>
    </row>
    <row r="219" spans="1:25" s="20" customFormat="1" ht="27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P219" s="19"/>
      <c r="R219" s="19"/>
      <c r="S219" s="19"/>
      <c r="T219" s="19"/>
      <c r="U219" s="19"/>
      <c r="V219" s="99"/>
      <c r="W219" s="19"/>
      <c r="X219" s="19"/>
      <c r="Y219" s="19"/>
    </row>
    <row r="220" spans="1:25" s="20" customFormat="1" ht="27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P220" s="19"/>
      <c r="R220" s="19"/>
      <c r="S220" s="19"/>
      <c r="T220" s="19"/>
      <c r="U220" s="19"/>
      <c r="V220" s="99"/>
      <c r="W220" s="19"/>
      <c r="X220" s="19"/>
      <c r="Y220" s="19"/>
    </row>
    <row r="221" spans="1:25" s="20" customFormat="1" ht="27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P221" s="19"/>
      <c r="R221" s="19"/>
      <c r="S221" s="19"/>
      <c r="T221" s="19"/>
      <c r="U221" s="19"/>
      <c r="V221" s="99"/>
      <c r="W221" s="19"/>
      <c r="X221" s="19"/>
      <c r="Y221" s="19"/>
    </row>
    <row r="222" spans="1:25" s="20" customFormat="1" ht="27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P222" s="19"/>
      <c r="R222" s="19"/>
      <c r="S222" s="19"/>
      <c r="T222" s="19"/>
      <c r="U222" s="19"/>
      <c r="V222" s="99"/>
      <c r="W222" s="19"/>
      <c r="X222" s="19"/>
      <c r="Y222" s="19"/>
    </row>
    <row r="223" spans="1:25" s="20" customFormat="1" ht="27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P223" s="19"/>
      <c r="R223" s="19"/>
      <c r="S223" s="19"/>
      <c r="T223" s="19"/>
      <c r="U223" s="19"/>
      <c r="V223" s="99"/>
      <c r="W223" s="19"/>
      <c r="X223" s="19"/>
      <c r="Y223" s="19"/>
    </row>
    <row r="224" spans="1:25" s="20" customFormat="1" ht="27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P224" s="19"/>
      <c r="R224" s="19"/>
      <c r="S224" s="19"/>
      <c r="T224" s="19"/>
      <c r="U224" s="19"/>
      <c r="V224" s="99"/>
      <c r="W224" s="19"/>
      <c r="X224" s="19"/>
      <c r="Y224" s="19"/>
    </row>
    <row r="225" spans="1:25" s="20" customFormat="1" ht="27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P225" s="19"/>
      <c r="R225" s="19"/>
      <c r="S225" s="19"/>
      <c r="T225" s="19"/>
      <c r="U225" s="19"/>
      <c r="V225" s="99"/>
      <c r="W225" s="19"/>
      <c r="X225" s="19"/>
      <c r="Y225" s="19"/>
    </row>
    <row r="226" spans="1:25" s="20" customFormat="1" ht="27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P226" s="19"/>
      <c r="R226" s="19"/>
      <c r="S226" s="19"/>
      <c r="T226" s="19"/>
      <c r="U226" s="19"/>
      <c r="V226" s="99"/>
      <c r="W226" s="19"/>
      <c r="X226" s="19"/>
      <c r="Y226" s="19"/>
    </row>
    <row r="227" spans="1:25" s="20" customFormat="1" ht="27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P227" s="19"/>
      <c r="R227" s="19"/>
      <c r="S227" s="19"/>
      <c r="T227" s="19"/>
      <c r="U227" s="19"/>
      <c r="V227" s="99"/>
      <c r="W227" s="19"/>
      <c r="X227" s="19"/>
      <c r="Y227" s="19"/>
    </row>
    <row r="228" spans="1:25" s="20" customFormat="1" ht="27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P228" s="19"/>
      <c r="R228" s="19"/>
      <c r="S228" s="19"/>
      <c r="T228" s="19"/>
      <c r="U228" s="19"/>
      <c r="V228" s="99"/>
      <c r="W228" s="19"/>
      <c r="X228" s="19"/>
      <c r="Y228" s="19"/>
    </row>
    <row r="229" spans="1:25" s="20" customFormat="1" ht="27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P229" s="19"/>
      <c r="R229" s="19"/>
      <c r="S229" s="19"/>
      <c r="T229" s="19"/>
      <c r="U229" s="19"/>
      <c r="V229" s="99"/>
      <c r="W229" s="19"/>
      <c r="X229" s="19"/>
      <c r="Y229" s="19"/>
    </row>
    <row r="230" spans="1:25" s="20" customFormat="1" ht="27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P230" s="19"/>
      <c r="R230" s="19"/>
      <c r="S230" s="19"/>
      <c r="T230" s="19"/>
      <c r="U230" s="19"/>
      <c r="V230" s="99"/>
      <c r="W230" s="19"/>
      <c r="X230" s="19"/>
      <c r="Y230" s="19"/>
    </row>
    <row r="231" spans="1:25" s="20" customFormat="1" ht="27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P231" s="19"/>
      <c r="R231" s="19"/>
      <c r="S231" s="19"/>
      <c r="T231" s="19"/>
      <c r="U231" s="19"/>
      <c r="V231" s="99"/>
      <c r="W231" s="19"/>
      <c r="X231" s="19"/>
      <c r="Y231" s="19"/>
    </row>
    <row r="232" spans="1:25" s="20" customFormat="1" ht="27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P232" s="19"/>
      <c r="R232" s="19"/>
      <c r="S232" s="19"/>
      <c r="T232" s="19"/>
      <c r="U232" s="19"/>
      <c r="V232" s="99"/>
      <c r="W232" s="19"/>
      <c r="X232" s="19"/>
      <c r="Y232" s="19"/>
    </row>
    <row r="233" spans="1:25" s="20" customFormat="1" ht="27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P233" s="19"/>
      <c r="R233" s="19"/>
      <c r="S233" s="19"/>
      <c r="T233" s="19"/>
      <c r="U233" s="19"/>
      <c r="V233" s="99"/>
      <c r="W233" s="19"/>
      <c r="X233" s="19"/>
      <c r="Y233" s="19"/>
    </row>
    <row r="234" spans="1:25" s="20" customFormat="1" ht="27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P234" s="19"/>
      <c r="R234" s="19"/>
      <c r="S234" s="19"/>
      <c r="T234" s="19"/>
      <c r="U234" s="19"/>
      <c r="V234" s="99"/>
      <c r="W234" s="19"/>
      <c r="X234" s="19"/>
      <c r="Y234" s="19"/>
    </row>
    <row r="235" spans="1:25" s="20" customFormat="1" ht="27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P235" s="19"/>
      <c r="R235" s="19"/>
      <c r="S235" s="19"/>
      <c r="T235" s="19"/>
      <c r="U235" s="19"/>
      <c r="V235" s="99"/>
      <c r="W235" s="19"/>
      <c r="X235" s="19"/>
      <c r="Y235" s="19"/>
    </row>
    <row r="236" spans="1:25" s="20" customFormat="1" ht="27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P236" s="19"/>
      <c r="R236" s="19"/>
      <c r="S236" s="19"/>
      <c r="T236" s="19"/>
      <c r="U236" s="19"/>
      <c r="V236" s="99"/>
      <c r="W236" s="19"/>
      <c r="X236" s="19"/>
      <c r="Y236" s="19"/>
    </row>
    <row r="237" spans="1:25" s="20" customFormat="1" ht="27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P237" s="19"/>
      <c r="R237" s="19"/>
      <c r="S237" s="19"/>
      <c r="T237" s="19"/>
      <c r="U237" s="19"/>
      <c r="V237" s="99"/>
      <c r="W237" s="19"/>
      <c r="X237" s="19"/>
      <c r="Y237" s="19"/>
    </row>
    <row r="238" spans="1:25" s="20" customFormat="1" ht="27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P238" s="19"/>
      <c r="R238" s="19"/>
      <c r="S238" s="19"/>
      <c r="T238" s="19"/>
      <c r="U238" s="19"/>
      <c r="V238" s="99"/>
      <c r="W238" s="19"/>
      <c r="X238" s="19"/>
      <c r="Y238" s="19"/>
    </row>
    <row r="239" spans="1:25" s="20" customFormat="1" ht="27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P239" s="19"/>
      <c r="R239" s="19"/>
      <c r="S239" s="19"/>
      <c r="T239" s="19"/>
      <c r="U239" s="19"/>
      <c r="V239" s="99"/>
      <c r="W239" s="19"/>
      <c r="X239" s="19"/>
      <c r="Y239" s="19"/>
    </row>
    <row r="240" spans="1:25" s="20" customFormat="1" ht="27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P240" s="19"/>
      <c r="R240" s="19"/>
      <c r="S240" s="19"/>
      <c r="T240" s="19"/>
      <c r="U240" s="19"/>
      <c r="V240" s="99"/>
      <c r="W240" s="19"/>
      <c r="X240" s="19"/>
      <c r="Y240" s="19"/>
    </row>
    <row r="241" spans="1:25" s="20" customFormat="1" ht="27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P241" s="19"/>
      <c r="R241" s="19"/>
      <c r="S241" s="19"/>
      <c r="T241" s="19"/>
      <c r="U241" s="19"/>
      <c r="V241" s="99"/>
      <c r="W241" s="19"/>
      <c r="X241" s="19"/>
      <c r="Y241" s="19"/>
    </row>
    <row r="242" spans="1:25" s="20" customFormat="1" ht="27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P242" s="19"/>
      <c r="R242" s="19"/>
      <c r="S242" s="19"/>
      <c r="T242" s="19"/>
      <c r="U242" s="19"/>
      <c r="V242" s="99"/>
      <c r="W242" s="19"/>
      <c r="X242" s="19"/>
      <c r="Y242" s="19"/>
    </row>
    <row r="243" spans="1:25" s="20" customFormat="1" ht="27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P243" s="19"/>
      <c r="R243" s="19"/>
      <c r="S243" s="19"/>
      <c r="T243" s="19"/>
      <c r="U243" s="19"/>
      <c r="V243" s="99"/>
      <c r="W243" s="19"/>
      <c r="X243" s="19"/>
      <c r="Y243" s="19"/>
    </row>
    <row r="244" spans="1:25" s="20" customFormat="1" ht="27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P244" s="19"/>
      <c r="R244" s="19"/>
      <c r="S244" s="19"/>
      <c r="T244" s="19"/>
      <c r="U244" s="19"/>
      <c r="V244" s="99"/>
      <c r="W244" s="19"/>
      <c r="X244" s="19"/>
      <c r="Y244" s="19"/>
    </row>
    <row r="245" spans="1:25" s="20" customFormat="1" ht="27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P245" s="19"/>
      <c r="R245" s="19"/>
      <c r="S245" s="19"/>
      <c r="T245" s="19"/>
      <c r="U245" s="19"/>
      <c r="V245" s="99"/>
      <c r="W245" s="19"/>
      <c r="X245" s="19"/>
      <c r="Y245" s="19"/>
    </row>
    <row r="246" spans="1:25" s="20" customFormat="1" ht="27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P246" s="19"/>
      <c r="R246" s="19"/>
      <c r="S246" s="19"/>
      <c r="T246" s="19"/>
      <c r="U246" s="19"/>
      <c r="V246" s="99"/>
      <c r="W246" s="19"/>
      <c r="X246" s="19"/>
      <c r="Y246" s="19"/>
    </row>
    <row r="247" spans="1:25" s="20" customFormat="1" ht="27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P247" s="19"/>
      <c r="R247" s="19"/>
      <c r="S247" s="19"/>
      <c r="T247" s="19"/>
      <c r="U247" s="19"/>
      <c r="V247" s="99"/>
      <c r="W247" s="19"/>
      <c r="X247" s="19"/>
      <c r="Y247" s="19"/>
    </row>
    <row r="248" spans="1:25" s="20" customFormat="1" ht="27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P248" s="19"/>
      <c r="R248" s="19"/>
      <c r="S248" s="19"/>
      <c r="T248" s="19"/>
      <c r="U248" s="19"/>
      <c r="V248" s="99"/>
      <c r="W248" s="19"/>
      <c r="X248" s="19"/>
      <c r="Y248" s="19"/>
    </row>
    <row r="249" spans="1:25" s="20" customFormat="1" ht="27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P249" s="19"/>
      <c r="R249" s="19"/>
      <c r="S249" s="19"/>
      <c r="T249" s="19"/>
      <c r="U249" s="19"/>
      <c r="V249" s="99"/>
      <c r="W249" s="19"/>
      <c r="X249" s="19"/>
      <c r="Y249" s="19"/>
    </row>
    <row r="250" spans="1:25" s="20" customFormat="1" ht="27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P250" s="19"/>
      <c r="R250" s="19"/>
      <c r="S250" s="19"/>
      <c r="T250" s="19"/>
      <c r="U250" s="19"/>
      <c r="V250" s="99"/>
      <c r="W250" s="19"/>
      <c r="X250" s="19"/>
      <c r="Y250" s="19"/>
    </row>
    <row r="251" spans="1:25" s="20" customFormat="1" ht="27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P251" s="19"/>
      <c r="R251" s="19"/>
      <c r="S251" s="19"/>
      <c r="T251" s="19"/>
      <c r="U251" s="19"/>
      <c r="V251" s="99"/>
      <c r="W251" s="19"/>
      <c r="X251" s="19"/>
      <c r="Y251" s="19"/>
    </row>
    <row r="252" spans="1:25" s="20" customFormat="1" ht="27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P252" s="19"/>
      <c r="R252" s="19"/>
      <c r="S252" s="19"/>
      <c r="T252" s="19"/>
      <c r="U252" s="19"/>
      <c r="V252" s="99"/>
      <c r="W252" s="19"/>
      <c r="X252" s="19"/>
      <c r="Y252" s="19"/>
    </row>
    <row r="253" spans="1:25" s="20" customFormat="1" ht="27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P253" s="19"/>
      <c r="R253" s="19"/>
      <c r="S253" s="19"/>
      <c r="T253" s="19"/>
      <c r="U253" s="19"/>
      <c r="V253" s="99"/>
      <c r="W253" s="19"/>
      <c r="X253" s="19"/>
      <c r="Y253" s="19"/>
    </row>
    <row r="254" spans="1:25" s="20" customFormat="1" ht="27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P254" s="19"/>
      <c r="R254" s="19"/>
      <c r="S254" s="19"/>
      <c r="T254" s="19"/>
      <c r="U254" s="19"/>
      <c r="V254" s="99"/>
      <c r="W254" s="19"/>
      <c r="X254" s="19"/>
      <c r="Y254" s="19"/>
    </row>
    <row r="255" spans="1:25" s="20" customFormat="1" ht="27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P255" s="19"/>
      <c r="R255" s="19"/>
      <c r="S255" s="19"/>
      <c r="T255" s="19"/>
      <c r="U255" s="19"/>
      <c r="V255" s="99"/>
      <c r="W255" s="19"/>
      <c r="X255" s="19"/>
      <c r="Y255" s="19"/>
    </row>
    <row r="256" spans="1:25" s="20" customFormat="1" ht="27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P256" s="19"/>
      <c r="R256" s="19"/>
      <c r="S256" s="19"/>
      <c r="T256" s="19"/>
      <c r="U256" s="19"/>
      <c r="V256" s="99"/>
      <c r="W256" s="19"/>
      <c r="X256" s="19"/>
      <c r="Y256" s="19"/>
    </row>
    <row r="257" spans="1:25" s="20" customFormat="1" ht="27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P257" s="19"/>
      <c r="R257" s="19"/>
      <c r="S257" s="19"/>
      <c r="T257" s="19"/>
      <c r="U257" s="19"/>
      <c r="V257" s="99"/>
      <c r="W257" s="19"/>
      <c r="X257" s="19"/>
      <c r="Y257" s="19"/>
    </row>
    <row r="258" spans="1:25" s="20" customFormat="1" ht="27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P258" s="19"/>
      <c r="R258" s="19"/>
      <c r="S258" s="19"/>
      <c r="T258" s="19"/>
      <c r="U258" s="19"/>
      <c r="V258" s="99"/>
      <c r="W258" s="19"/>
      <c r="X258" s="19"/>
      <c r="Y258" s="19"/>
    </row>
    <row r="259" spans="1:25" s="20" customFormat="1" ht="27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P259" s="19"/>
      <c r="R259" s="19"/>
      <c r="S259" s="19"/>
      <c r="T259" s="19"/>
      <c r="U259" s="19"/>
      <c r="V259" s="99"/>
      <c r="W259" s="19"/>
      <c r="X259" s="19"/>
      <c r="Y259" s="19"/>
    </row>
    <row r="260" spans="1:25" s="20" customFormat="1" ht="27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P260" s="19"/>
      <c r="R260" s="19"/>
      <c r="S260" s="19"/>
      <c r="T260" s="19"/>
      <c r="U260" s="19"/>
      <c r="V260" s="99"/>
      <c r="W260" s="19"/>
      <c r="X260" s="19"/>
      <c r="Y260" s="19"/>
    </row>
    <row r="261" spans="1:25" s="20" customFormat="1" ht="27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P261" s="19"/>
      <c r="R261" s="19"/>
      <c r="S261" s="19"/>
      <c r="T261" s="19"/>
      <c r="U261" s="19"/>
      <c r="V261" s="99"/>
      <c r="W261" s="19"/>
      <c r="X261" s="19"/>
      <c r="Y261" s="19"/>
    </row>
    <row r="262" spans="1:25" s="20" customFormat="1" ht="27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P262" s="19"/>
      <c r="R262" s="19"/>
      <c r="S262" s="19"/>
      <c r="T262" s="19"/>
      <c r="U262" s="19"/>
      <c r="V262" s="99"/>
      <c r="W262" s="19"/>
      <c r="X262" s="19"/>
      <c r="Y262" s="19"/>
    </row>
    <row r="263" spans="1:25" s="20" customFormat="1" ht="27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P263" s="19"/>
      <c r="R263" s="19"/>
      <c r="S263" s="19"/>
      <c r="T263" s="19"/>
      <c r="U263" s="19"/>
      <c r="V263" s="99"/>
      <c r="W263" s="19"/>
      <c r="X263" s="19"/>
      <c r="Y263" s="19"/>
    </row>
    <row r="264" spans="1:25" s="20" customFormat="1" ht="27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P264" s="19"/>
      <c r="R264" s="19"/>
      <c r="S264" s="19"/>
      <c r="T264" s="19"/>
      <c r="U264" s="19"/>
      <c r="V264" s="99"/>
      <c r="W264" s="19"/>
      <c r="X264" s="19"/>
      <c r="Y264" s="19"/>
    </row>
    <row r="265" spans="1:25" s="20" customFormat="1" ht="27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P265" s="19"/>
      <c r="R265" s="19"/>
      <c r="S265" s="19"/>
      <c r="T265" s="19"/>
      <c r="U265" s="19"/>
      <c r="V265" s="99"/>
      <c r="W265" s="19"/>
      <c r="X265" s="19"/>
      <c r="Y265" s="19"/>
    </row>
    <row r="266" spans="1:25" s="20" customFormat="1" ht="27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P266" s="19"/>
      <c r="R266" s="19"/>
      <c r="S266" s="19"/>
      <c r="T266" s="19"/>
      <c r="U266" s="19"/>
      <c r="V266" s="99"/>
      <c r="W266" s="19"/>
      <c r="X266" s="19"/>
      <c r="Y266" s="19"/>
    </row>
    <row r="267" spans="1:25" s="20" customFormat="1" ht="27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P267" s="19"/>
      <c r="R267" s="19"/>
      <c r="S267" s="19"/>
      <c r="T267" s="19"/>
      <c r="U267" s="19"/>
      <c r="V267" s="99"/>
      <c r="W267" s="19"/>
      <c r="X267" s="19"/>
      <c r="Y267" s="19"/>
    </row>
    <row r="268" spans="1:25" s="20" customFormat="1" ht="27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P268" s="19"/>
      <c r="R268" s="19"/>
      <c r="S268" s="19"/>
      <c r="T268" s="19"/>
      <c r="U268" s="19"/>
      <c r="V268" s="99"/>
      <c r="W268" s="19"/>
      <c r="X268" s="19"/>
      <c r="Y268" s="19"/>
    </row>
    <row r="269" spans="1:25" s="20" customFormat="1" ht="27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P269" s="19"/>
      <c r="R269" s="19"/>
      <c r="S269" s="19"/>
      <c r="T269" s="19"/>
      <c r="U269" s="19"/>
      <c r="V269" s="99"/>
      <c r="W269" s="19"/>
      <c r="X269" s="19"/>
      <c r="Y269" s="19"/>
    </row>
    <row r="270" spans="1:25" s="20" customFormat="1" ht="27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P270" s="19"/>
      <c r="R270" s="19"/>
      <c r="S270" s="19"/>
      <c r="T270" s="19"/>
      <c r="U270" s="19"/>
      <c r="V270" s="99"/>
      <c r="W270" s="19"/>
      <c r="X270" s="19"/>
      <c r="Y270" s="19"/>
    </row>
    <row r="271" spans="1:25" s="20" customFormat="1" ht="27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P271" s="19"/>
      <c r="R271" s="19"/>
      <c r="S271" s="19"/>
      <c r="T271" s="19"/>
      <c r="U271" s="19"/>
      <c r="V271" s="99"/>
      <c r="W271" s="19"/>
      <c r="X271" s="19"/>
      <c r="Y271" s="19"/>
    </row>
    <row r="272" spans="1:25" s="20" customFormat="1" ht="27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P272" s="19"/>
      <c r="R272" s="19"/>
      <c r="S272" s="19"/>
      <c r="T272" s="19"/>
      <c r="U272" s="19"/>
      <c r="V272" s="99"/>
      <c r="W272" s="19"/>
      <c r="X272" s="19"/>
      <c r="Y272" s="19"/>
    </row>
    <row r="273" spans="1:25" s="20" customFormat="1" ht="27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P273" s="19"/>
      <c r="R273" s="19"/>
      <c r="S273" s="19"/>
      <c r="T273" s="19"/>
      <c r="U273" s="19"/>
      <c r="V273" s="99"/>
      <c r="W273" s="19"/>
      <c r="X273" s="19"/>
      <c r="Y273" s="19"/>
    </row>
    <row r="274" spans="1:25" s="20" customFormat="1" ht="27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P274" s="19"/>
      <c r="R274" s="19"/>
      <c r="S274" s="19"/>
      <c r="T274" s="19"/>
      <c r="U274" s="19"/>
      <c r="V274" s="99"/>
      <c r="W274" s="19"/>
      <c r="X274" s="19"/>
      <c r="Y274" s="19"/>
    </row>
    <row r="275" spans="1:25" s="20" customFormat="1" ht="27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P275" s="19"/>
      <c r="R275" s="19"/>
      <c r="S275" s="19"/>
      <c r="T275" s="19"/>
      <c r="U275" s="19"/>
      <c r="V275" s="99"/>
      <c r="W275" s="19"/>
      <c r="X275" s="19"/>
      <c r="Y275" s="19"/>
    </row>
    <row r="276" spans="1:25" s="20" customFormat="1" ht="27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P276" s="19"/>
      <c r="R276" s="19"/>
      <c r="S276" s="19"/>
      <c r="T276" s="19"/>
      <c r="U276" s="19"/>
      <c r="V276" s="99"/>
      <c r="W276" s="19"/>
      <c r="X276" s="19"/>
      <c r="Y276" s="19"/>
    </row>
    <row r="277" spans="1:25" s="20" customFormat="1" ht="27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P277" s="19"/>
      <c r="R277" s="19"/>
      <c r="S277" s="19"/>
      <c r="T277" s="19"/>
      <c r="U277" s="19"/>
      <c r="V277" s="99"/>
      <c r="W277" s="19"/>
      <c r="X277" s="19"/>
      <c r="Y277" s="19"/>
    </row>
    <row r="278" spans="1:25" s="20" customFormat="1" ht="27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P278" s="19"/>
      <c r="R278" s="19"/>
      <c r="S278" s="19"/>
      <c r="T278" s="19"/>
      <c r="U278" s="19"/>
      <c r="V278" s="99"/>
      <c r="W278" s="19"/>
      <c r="X278" s="19"/>
      <c r="Y278" s="19"/>
    </row>
    <row r="279" spans="1:25" s="20" customFormat="1" ht="27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P279" s="19"/>
      <c r="R279" s="19"/>
      <c r="S279" s="19"/>
      <c r="T279" s="19"/>
      <c r="U279" s="19"/>
      <c r="V279" s="99"/>
      <c r="W279" s="19"/>
      <c r="X279" s="19"/>
      <c r="Y279" s="19"/>
    </row>
    <row r="280" spans="1:25" s="20" customFormat="1" ht="27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P280" s="19"/>
      <c r="R280" s="19"/>
      <c r="S280" s="19"/>
      <c r="T280" s="19"/>
      <c r="U280" s="19"/>
      <c r="V280" s="99"/>
      <c r="W280" s="19"/>
      <c r="X280" s="19"/>
      <c r="Y280" s="19"/>
    </row>
    <row r="281" spans="1:25" s="20" customFormat="1" ht="27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P281" s="19"/>
      <c r="R281" s="19"/>
      <c r="S281" s="19"/>
      <c r="T281" s="19"/>
      <c r="U281" s="19"/>
      <c r="V281" s="99"/>
      <c r="W281" s="19"/>
      <c r="X281" s="19"/>
      <c r="Y281" s="19"/>
    </row>
    <row r="282" spans="1:25" s="20" customFormat="1" ht="27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P282" s="19"/>
      <c r="R282" s="19"/>
      <c r="S282" s="19"/>
      <c r="T282" s="19"/>
      <c r="U282" s="19"/>
      <c r="V282" s="99"/>
      <c r="W282" s="19"/>
      <c r="X282" s="19"/>
      <c r="Y282" s="19"/>
    </row>
    <row r="283" spans="1:25" s="20" customFormat="1" ht="27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P283" s="19"/>
      <c r="R283" s="19"/>
      <c r="S283" s="19"/>
      <c r="T283" s="19"/>
      <c r="U283" s="19"/>
      <c r="V283" s="99"/>
      <c r="W283" s="19"/>
      <c r="X283" s="19"/>
      <c r="Y283" s="19"/>
    </row>
    <row r="284" spans="1:25" s="20" customFormat="1" ht="27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P284" s="19"/>
      <c r="R284" s="19"/>
      <c r="S284" s="19"/>
      <c r="T284" s="19"/>
      <c r="U284" s="19"/>
      <c r="V284" s="99"/>
      <c r="W284" s="19"/>
      <c r="X284" s="19"/>
      <c r="Y284" s="19"/>
    </row>
    <row r="285" spans="1:25" s="20" customFormat="1" ht="27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P285" s="19"/>
      <c r="R285" s="19"/>
      <c r="S285" s="19"/>
      <c r="T285" s="19"/>
      <c r="U285" s="19"/>
      <c r="V285" s="99"/>
      <c r="W285" s="19"/>
      <c r="X285" s="19"/>
      <c r="Y285" s="19"/>
    </row>
    <row r="286" spans="1:25" s="20" customFormat="1" ht="27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P286" s="19"/>
      <c r="R286" s="19"/>
      <c r="S286" s="19"/>
      <c r="T286" s="19"/>
      <c r="U286" s="19"/>
      <c r="V286" s="99"/>
      <c r="W286" s="19"/>
      <c r="X286" s="19"/>
      <c r="Y286" s="19"/>
    </row>
    <row r="287" spans="1:25" s="20" customFormat="1" ht="27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P287" s="19"/>
      <c r="R287" s="19"/>
      <c r="S287" s="19"/>
      <c r="T287" s="19"/>
      <c r="U287" s="19"/>
      <c r="V287" s="99"/>
      <c r="W287" s="19"/>
      <c r="X287" s="19"/>
      <c r="Y287" s="19"/>
    </row>
    <row r="288" spans="1:25" s="20" customFormat="1" ht="27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P288" s="19"/>
      <c r="R288" s="19"/>
      <c r="S288" s="19"/>
      <c r="T288" s="19"/>
      <c r="U288" s="19"/>
      <c r="V288" s="99"/>
      <c r="W288" s="19"/>
      <c r="X288" s="19"/>
      <c r="Y288" s="19"/>
    </row>
    <row r="289" spans="1:25" s="20" customFormat="1" ht="27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P289" s="19"/>
      <c r="R289" s="19"/>
      <c r="S289" s="19"/>
      <c r="T289" s="19"/>
      <c r="U289" s="19"/>
      <c r="V289" s="99"/>
      <c r="W289" s="19"/>
      <c r="X289" s="19"/>
      <c r="Y289" s="19"/>
    </row>
    <row r="290" spans="1:25" s="20" customFormat="1" ht="27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P290" s="19"/>
      <c r="R290" s="19"/>
      <c r="S290" s="19"/>
      <c r="T290" s="19"/>
      <c r="U290" s="19"/>
      <c r="V290" s="99"/>
      <c r="W290" s="19"/>
      <c r="X290" s="19"/>
      <c r="Y290" s="19"/>
    </row>
    <row r="291" spans="1:25" s="20" customFormat="1" ht="27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P291" s="19"/>
      <c r="R291" s="19"/>
      <c r="S291" s="19"/>
      <c r="T291" s="19"/>
      <c r="U291" s="19"/>
      <c r="V291" s="99"/>
      <c r="W291" s="19"/>
      <c r="X291" s="19"/>
      <c r="Y291" s="19"/>
    </row>
    <row r="292" spans="1:25" s="20" customFormat="1" ht="27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P292" s="19"/>
      <c r="R292" s="19"/>
      <c r="S292" s="19"/>
      <c r="T292" s="19"/>
      <c r="U292" s="19"/>
      <c r="V292" s="99"/>
      <c r="W292" s="19"/>
      <c r="X292" s="19"/>
      <c r="Y292" s="19"/>
    </row>
    <row r="293" spans="1:25" s="20" customFormat="1" ht="27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P293" s="19"/>
      <c r="R293" s="19"/>
      <c r="S293" s="19"/>
      <c r="T293" s="19"/>
      <c r="U293" s="19"/>
      <c r="V293" s="99"/>
      <c r="W293" s="19"/>
      <c r="X293" s="19"/>
      <c r="Y293" s="19"/>
    </row>
    <row r="294" spans="1:25" s="20" customFormat="1" ht="27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P294" s="19"/>
      <c r="R294" s="19"/>
      <c r="S294" s="19"/>
      <c r="T294" s="19"/>
      <c r="U294" s="19"/>
      <c r="V294" s="99"/>
      <c r="W294" s="19"/>
      <c r="X294" s="19"/>
      <c r="Y294" s="19"/>
    </row>
    <row r="295" spans="1:25" s="20" customFormat="1" ht="27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P295" s="19"/>
      <c r="R295" s="19"/>
      <c r="S295" s="19"/>
      <c r="T295" s="19"/>
      <c r="U295" s="19"/>
      <c r="V295" s="99"/>
      <c r="W295" s="19"/>
      <c r="X295" s="19"/>
      <c r="Y295" s="19"/>
    </row>
    <row r="296" spans="1:25" s="20" customFormat="1" ht="27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P296" s="19"/>
      <c r="R296" s="19"/>
      <c r="S296" s="19"/>
      <c r="T296" s="19"/>
      <c r="U296" s="19"/>
      <c r="V296" s="99"/>
      <c r="W296" s="19"/>
      <c r="X296" s="19"/>
      <c r="Y296" s="19"/>
    </row>
    <row r="297" spans="1:25" s="20" customFormat="1" ht="27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P297" s="19"/>
      <c r="R297" s="19"/>
      <c r="S297" s="19"/>
      <c r="T297" s="19"/>
      <c r="U297" s="19"/>
      <c r="V297" s="99"/>
      <c r="W297" s="19"/>
      <c r="X297" s="19"/>
      <c r="Y297" s="19"/>
    </row>
    <row r="298" spans="1:25" s="20" customFormat="1" ht="27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P298" s="19"/>
      <c r="R298" s="19"/>
      <c r="S298" s="19"/>
      <c r="T298" s="19"/>
      <c r="U298" s="19"/>
      <c r="V298" s="99"/>
      <c r="W298" s="19"/>
      <c r="X298" s="19"/>
      <c r="Y298" s="19"/>
    </row>
    <row r="299" spans="1:25" s="20" customFormat="1" ht="27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P299" s="19"/>
      <c r="R299" s="19"/>
      <c r="S299" s="19"/>
      <c r="T299" s="19"/>
      <c r="U299" s="19"/>
      <c r="V299" s="99"/>
      <c r="W299" s="19"/>
      <c r="X299" s="19"/>
      <c r="Y299" s="19"/>
    </row>
    <row r="300" spans="1:25" s="20" customFormat="1" ht="27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P300" s="19"/>
      <c r="R300" s="19"/>
      <c r="S300" s="19"/>
      <c r="T300" s="19"/>
      <c r="U300" s="19"/>
      <c r="V300" s="99"/>
      <c r="W300" s="19"/>
      <c r="X300" s="19"/>
      <c r="Y300" s="19"/>
    </row>
    <row r="301" spans="1:25" s="20" customFormat="1" ht="27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P301" s="19"/>
      <c r="R301" s="19"/>
      <c r="S301" s="19"/>
      <c r="T301" s="19"/>
      <c r="U301" s="19"/>
      <c r="V301" s="99"/>
      <c r="W301" s="19"/>
      <c r="X301" s="19"/>
      <c r="Y301" s="19"/>
    </row>
    <row r="302" spans="1:25" s="20" customFormat="1" ht="27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P302" s="19"/>
      <c r="R302" s="19"/>
      <c r="S302" s="19"/>
      <c r="T302" s="19"/>
      <c r="U302" s="19"/>
      <c r="V302" s="99"/>
      <c r="W302" s="19"/>
      <c r="X302" s="19"/>
      <c r="Y302" s="19"/>
    </row>
    <row r="303" spans="1:25" s="20" customFormat="1" ht="27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P303" s="19"/>
      <c r="R303" s="19"/>
      <c r="S303" s="19"/>
      <c r="T303" s="19"/>
      <c r="U303" s="19"/>
      <c r="V303" s="99"/>
      <c r="W303" s="19"/>
      <c r="X303" s="19"/>
      <c r="Y303" s="19"/>
    </row>
    <row r="304" spans="1:25" s="20" customFormat="1" ht="27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P304" s="19"/>
      <c r="R304" s="19"/>
      <c r="S304" s="19"/>
      <c r="T304" s="19"/>
      <c r="U304" s="19"/>
      <c r="V304" s="99"/>
      <c r="W304" s="19"/>
      <c r="X304" s="19"/>
      <c r="Y304" s="19"/>
    </row>
    <row r="305" spans="1:25" s="20" customFormat="1" ht="27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P305" s="19"/>
      <c r="R305" s="19"/>
      <c r="S305" s="19"/>
      <c r="T305" s="19"/>
      <c r="U305" s="19"/>
      <c r="V305" s="99"/>
      <c r="W305" s="19"/>
      <c r="X305" s="19"/>
      <c r="Y305" s="19"/>
    </row>
    <row r="306" spans="1:25" s="20" customFormat="1" ht="27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P306" s="19"/>
      <c r="R306" s="19"/>
      <c r="S306" s="19"/>
      <c r="T306" s="19"/>
      <c r="U306" s="19"/>
      <c r="V306" s="99"/>
      <c r="W306" s="19"/>
      <c r="X306" s="19"/>
      <c r="Y306" s="19"/>
    </row>
    <row r="307" spans="1:25" s="20" customFormat="1" ht="27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P307" s="19"/>
      <c r="R307" s="19"/>
      <c r="S307" s="19"/>
      <c r="T307" s="19"/>
      <c r="U307" s="19"/>
      <c r="V307" s="99"/>
      <c r="W307" s="19"/>
      <c r="X307" s="19"/>
      <c r="Y307" s="19"/>
    </row>
    <row r="308" spans="1:25" s="20" customFormat="1" ht="27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P308" s="19"/>
      <c r="R308" s="19"/>
      <c r="S308" s="19"/>
      <c r="T308" s="19"/>
      <c r="U308" s="19"/>
      <c r="V308" s="99"/>
      <c r="W308" s="19"/>
      <c r="X308" s="19"/>
      <c r="Y308" s="19"/>
    </row>
    <row r="309" spans="1:25" s="20" customFormat="1" ht="27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P309" s="19"/>
      <c r="R309" s="19"/>
      <c r="S309" s="19"/>
      <c r="T309" s="19"/>
      <c r="U309" s="19"/>
      <c r="V309" s="99"/>
      <c r="W309" s="19"/>
      <c r="X309" s="19"/>
      <c r="Y309" s="19"/>
    </row>
    <row r="310" spans="1:25" s="20" customFormat="1" ht="27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P310" s="19"/>
      <c r="R310" s="19"/>
      <c r="S310" s="19"/>
      <c r="T310" s="19"/>
      <c r="U310" s="19"/>
      <c r="V310" s="99"/>
      <c r="W310" s="19"/>
      <c r="X310" s="19"/>
      <c r="Y310" s="19"/>
    </row>
    <row r="311" spans="1:25" s="20" customFormat="1" ht="27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P311" s="19"/>
      <c r="R311" s="19"/>
      <c r="S311" s="19"/>
      <c r="T311" s="19"/>
      <c r="U311" s="19"/>
      <c r="V311" s="99"/>
      <c r="W311" s="19"/>
      <c r="X311" s="19"/>
      <c r="Y311" s="19"/>
    </row>
    <row r="312" spans="1:25" s="20" customFormat="1" ht="27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P312" s="19"/>
      <c r="R312" s="19"/>
      <c r="S312" s="19"/>
      <c r="T312" s="19"/>
      <c r="U312" s="19"/>
      <c r="V312" s="99"/>
      <c r="W312" s="19"/>
      <c r="X312" s="19"/>
      <c r="Y312" s="19"/>
    </row>
    <row r="313" spans="1:25" s="20" customFormat="1" ht="27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P313" s="19"/>
      <c r="R313" s="19"/>
      <c r="S313" s="19"/>
      <c r="T313" s="19"/>
      <c r="U313" s="19"/>
      <c r="V313" s="99"/>
      <c r="W313" s="19"/>
      <c r="X313" s="19"/>
      <c r="Y313" s="19"/>
    </row>
    <row r="314" spans="1:25" s="20" customFormat="1" ht="27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P314" s="19"/>
      <c r="R314" s="19"/>
      <c r="S314" s="19"/>
      <c r="T314" s="19"/>
      <c r="U314" s="19"/>
      <c r="V314" s="99"/>
      <c r="W314" s="19"/>
      <c r="X314" s="19"/>
      <c r="Y314" s="19"/>
    </row>
    <row r="315" spans="1:25" s="20" customFormat="1" ht="27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P315" s="19"/>
      <c r="R315" s="19"/>
      <c r="S315" s="19"/>
      <c r="T315" s="19"/>
      <c r="U315" s="19"/>
      <c r="V315" s="99"/>
      <c r="W315" s="19"/>
      <c r="X315" s="19"/>
      <c r="Y315" s="19"/>
    </row>
    <row r="316" spans="1:25" s="20" customFormat="1" ht="27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P316" s="19"/>
      <c r="R316" s="19"/>
      <c r="S316" s="19"/>
      <c r="T316" s="19"/>
      <c r="U316" s="19"/>
      <c r="V316" s="99"/>
      <c r="W316" s="19"/>
      <c r="X316" s="19"/>
      <c r="Y316" s="19"/>
    </row>
    <row r="317" spans="1:25" s="20" customFormat="1" ht="27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P317" s="19"/>
      <c r="R317" s="19"/>
      <c r="S317" s="19"/>
      <c r="T317" s="19"/>
      <c r="U317" s="19"/>
      <c r="V317" s="99"/>
      <c r="W317" s="19"/>
      <c r="X317" s="19"/>
      <c r="Y317" s="19"/>
    </row>
    <row r="318" spans="1:25" s="20" customFormat="1" ht="27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P318" s="19"/>
      <c r="R318" s="19"/>
      <c r="S318" s="19"/>
      <c r="T318" s="19"/>
      <c r="U318" s="19"/>
      <c r="V318" s="99"/>
      <c r="W318" s="19"/>
      <c r="X318" s="19"/>
      <c r="Y318" s="19"/>
    </row>
    <row r="319" spans="1:25" s="20" customFormat="1" ht="27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P319" s="19"/>
      <c r="R319" s="19"/>
      <c r="S319" s="19"/>
      <c r="T319" s="19"/>
      <c r="U319" s="19"/>
      <c r="V319" s="99"/>
      <c r="W319" s="19"/>
      <c r="X319" s="19"/>
      <c r="Y319" s="19"/>
    </row>
    <row r="320" spans="1:25" s="20" customFormat="1" ht="27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P320" s="19"/>
      <c r="R320" s="19"/>
      <c r="S320" s="19"/>
      <c r="T320" s="19"/>
      <c r="U320" s="19"/>
      <c r="V320" s="99"/>
      <c r="W320" s="19"/>
      <c r="X320" s="19"/>
      <c r="Y320" s="19"/>
    </row>
    <row r="321" spans="1:25" s="20" customFormat="1" ht="27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P321" s="19"/>
      <c r="R321" s="19"/>
      <c r="S321" s="19"/>
      <c r="T321" s="19"/>
      <c r="U321" s="19"/>
      <c r="V321" s="99"/>
      <c r="W321" s="19"/>
      <c r="X321" s="19"/>
      <c r="Y321" s="19"/>
    </row>
    <row r="322" spans="1:25" s="20" customFormat="1" ht="27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P322" s="19"/>
      <c r="R322" s="19"/>
      <c r="S322" s="19"/>
      <c r="T322" s="19"/>
      <c r="U322" s="19"/>
      <c r="V322" s="99"/>
      <c r="W322" s="19"/>
      <c r="X322" s="19"/>
      <c r="Y322" s="19"/>
    </row>
    <row r="323" spans="1:25" s="20" customFormat="1" ht="27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P323" s="19"/>
      <c r="R323" s="19"/>
      <c r="S323" s="19"/>
      <c r="T323" s="19"/>
      <c r="U323" s="19"/>
      <c r="V323" s="99"/>
      <c r="W323" s="19"/>
      <c r="X323" s="19"/>
      <c r="Y323" s="19"/>
    </row>
    <row r="324" spans="1:25" s="20" customFormat="1" ht="27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P324" s="19"/>
      <c r="R324" s="19"/>
      <c r="S324" s="19"/>
      <c r="T324" s="19"/>
      <c r="U324" s="19"/>
      <c r="V324" s="99"/>
      <c r="W324" s="19"/>
      <c r="X324" s="19"/>
      <c r="Y324" s="19"/>
    </row>
    <row r="325" spans="1:25" s="20" customFormat="1" ht="27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P325" s="19"/>
      <c r="R325" s="19"/>
      <c r="S325" s="19"/>
      <c r="T325" s="19"/>
      <c r="U325" s="19"/>
      <c r="V325" s="99"/>
      <c r="W325" s="19"/>
      <c r="X325" s="19"/>
      <c r="Y325" s="19"/>
    </row>
    <row r="326" spans="1:25" s="20" customFormat="1" ht="27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P326" s="19"/>
      <c r="R326" s="19"/>
      <c r="S326" s="19"/>
      <c r="T326" s="19"/>
      <c r="U326" s="19"/>
      <c r="V326" s="99"/>
      <c r="W326" s="19"/>
      <c r="X326" s="19"/>
      <c r="Y326" s="19"/>
    </row>
    <row r="327" spans="1:25" s="20" customFormat="1" ht="27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P327" s="19"/>
      <c r="R327" s="19"/>
      <c r="S327" s="19"/>
      <c r="T327" s="19"/>
      <c r="U327" s="19"/>
      <c r="V327" s="99"/>
      <c r="W327" s="19"/>
      <c r="X327" s="19"/>
      <c r="Y327" s="19"/>
    </row>
    <row r="328" spans="1:25" s="20" customFormat="1" ht="27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P328" s="19"/>
      <c r="R328" s="19"/>
      <c r="S328" s="19"/>
      <c r="T328" s="19"/>
      <c r="U328" s="19"/>
      <c r="V328" s="99"/>
      <c r="W328" s="19"/>
      <c r="X328" s="19"/>
      <c r="Y328" s="19"/>
    </row>
    <row r="329" spans="1:25" s="20" customFormat="1" ht="27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P329" s="19"/>
      <c r="R329" s="19"/>
      <c r="S329" s="19"/>
      <c r="T329" s="19"/>
      <c r="U329" s="19"/>
      <c r="V329" s="99"/>
      <c r="W329" s="19"/>
      <c r="X329" s="19"/>
      <c r="Y329" s="19"/>
    </row>
    <row r="330" spans="1:25" s="20" customFormat="1" ht="27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P330" s="19"/>
      <c r="R330" s="19"/>
      <c r="S330" s="19"/>
      <c r="T330" s="19"/>
      <c r="U330" s="19"/>
      <c r="V330" s="99"/>
      <c r="W330" s="19"/>
      <c r="X330" s="19"/>
      <c r="Y330" s="19"/>
    </row>
    <row r="331" spans="1:25" s="20" customFormat="1" ht="27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P331" s="19"/>
      <c r="R331" s="19"/>
      <c r="S331" s="19"/>
      <c r="T331" s="19"/>
      <c r="U331" s="19"/>
      <c r="V331" s="99"/>
      <c r="W331" s="19"/>
      <c r="X331" s="19"/>
      <c r="Y331" s="19"/>
    </row>
    <row r="332" spans="1:25" s="20" customFormat="1" ht="27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P332" s="19"/>
      <c r="R332" s="19"/>
      <c r="S332" s="19"/>
      <c r="T332" s="19"/>
      <c r="U332" s="19"/>
      <c r="V332" s="99"/>
      <c r="W332" s="19"/>
      <c r="X332" s="19"/>
      <c r="Y332" s="19"/>
    </row>
    <row r="333" spans="1:25" s="20" customFormat="1" ht="27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P333" s="19"/>
      <c r="R333" s="19"/>
      <c r="S333" s="19"/>
      <c r="T333" s="19"/>
      <c r="U333" s="19"/>
      <c r="V333" s="99"/>
      <c r="W333" s="19"/>
      <c r="X333" s="19"/>
      <c r="Y333" s="19"/>
    </row>
    <row r="334" spans="1:25" s="20" customFormat="1" ht="27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P334" s="19"/>
      <c r="R334" s="19"/>
      <c r="S334" s="19"/>
      <c r="T334" s="19"/>
      <c r="U334" s="19"/>
      <c r="V334" s="99"/>
      <c r="W334" s="19"/>
      <c r="X334" s="19"/>
      <c r="Y334" s="19"/>
    </row>
    <row r="335" spans="1:25" s="20" customFormat="1" ht="27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P335" s="19"/>
      <c r="R335" s="19"/>
      <c r="S335" s="19"/>
      <c r="T335" s="19"/>
      <c r="U335" s="19"/>
      <c r="V335" s="99"/>
      <c r="W335" s="19"/>
      <c r="X335" s="19"/>
      <c r="Y335" s="19"/>
    </row>
    <row r="336" spans="1:25" s="20" customFormat="1" ht="27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P336" s="19"/>
      <c r="R336" s="19"/>
      <c r="S336" s="19"/>
      <c r="T336" s="19"/>
      <c r="U336" s="19"/>
      <c r="V336" s="99"/>
      <c r="W336" s="19"/>
      <c r="X336" s="19"/>
      <c r="Y336" s="19"/>
    </row>
    <row r="337" spans="1:25" s="20" customFormat="1" ht="27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P337" s="19"/>
      <c r="R337" s="19"/>
      <c r="S337" s="19"/>
      <c r="T337" s="19"/>
      <c r="U337" s="19"/>
      <c r="V337" s="99"/>
      <c r="W337" s="19"/>
      <c r="X337" s="19"/>
      <c r="Y337" s="19"/>
    </row>
    <row r="338" spans="1:25" s="20" customFormat="1" ht="27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P338" s="19"/>
      <c r="R338" s="19"/>
      <c r="S338" s="19"/>
      <c r="T338" s="19"/>
      <c r="U338" s="19"/>
      <c r="V338" s="99"/>
      <c r="W338" s="19"/>
      <c r="X338" s="19"/>
      <c r="Y338" s="19"/>
    </row>
    <row r="339" spans="1:25" s="20" customFormat="1" ht="27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P339" s="19"/>
      <c r="R339" s="19"/>
      <c r="S339" s="19"/>
      <c r="T339" s="19"/>
      <c r="U339" s="19"/>
      <c r="V339" s="99"/>
      <c r="W339" s="19"/>
      <c r="X339" s="19"/>
      <c r="Y339" s="19"/>
    </row>
    <row r="340" spans="1:25" s="20" customFormat="1" ht="27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P340" s="19"/>
      <c r="R340" s="19"/>
      <c r="S340" s="19"/>
      <c r="T340" s="19"/>
      <c r="U340" s="19"/>
      <c r="V340" s="99"/>
      <c r="W340" s="19"/>
      <c r="X340" s="19"/>
      <c r="Y340" s="19"/>
    </row>
    <row r="341" spans="1:25" s="20" customFormat="1" ht="27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P341" s="19"/>
      <c r="R341" s="19"/>
      <c r="S341" s="19"/>
      <c r="T341" s="19"/>
      <c r="U341" s="19"/>
      <c r="V341" s="99"/>
      <c r="W341" s="19"/>
      <c r="X341" s="19"/>
      <c r="Y341" s="19"/>
    </row>
    <row r="342" spans="1:25" s="20" customFormat="1" ht="27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P342" s="19"/>
      <c r="R342" s="19"/>
      <c r="S342" s="19"/>
      <c r="T342" s="19"/>
      <c r="U342" s="19"/>
      <c r="V342" s="99"/>
      <c r="W342" s="19"/>
      <c r="X342" s="19"/>
      <c r="Y342" s="19"/>
    </row>
    <row r="343" spans="1:25" s="20" customFormat="1" ht="27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P343" s="19"/>
      <c r="R343" s="19"/>
      <c r="S343" s="19"/>
      <c r="T343" s="19"/>
      <c r="U343" s="19"/>
      <c r="V343" s="99"/>
      <c r="W343" s="19"/>
      <c r="X343" s="19"/>
      <c r="Y343" s="19"/>
    </row>
    <row r="344" spans="1:25" s="20" customFormat="1" ht="27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P344" s="19"/>
      <c r="R344" s="19"/>
      <c r="S344" s="19"/>
      <c r="T344" s="19"/>
      <c r="U344" s="19"/>
      <c r="V344" s="99"/>
      <c r="W344" s="19"/>
      <c r="X344" s="19"/>
      <c r="Y344" s="19"/>
    </row>
    <row r="345" spans="1:25" s="20" customFormat="1" ht="27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P345" s="19"/>
      <c r="R345" s="19"/>
      <c r="S345" s="19"/>
      <c r="T345" s="19"/>
      <c r="U345" s="19"/>
      <c r="V345" s="99"/>
      <c r="W345" s="19"/>
      <c r="X345" s="19"/>
      <c r="Y345" s="19"/>
    </row>
    <row r="346" spans="1:25" s="20" customFormat="1" ht="27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P346" s="19"/>
      <c r="R346" s="19"/>
      <c r="S346" s="19"/>
      <c r="T346" s="19"/>
      <c r="U346" s="19"/>
      <c r="V346" s="99"/>
      <c r="W346" s="19"/>
      <c r="X346" s="19"/>
      <c r="Y346" s="19"/>
    </row>
    <row r="347" spans="1:25" s="20" customFormat="1" ht="27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P347" s="19"/>
      <c r="R347" s="19"/>
      <c r="S347" s="19"/>
      <c r="T347" s="19"/>
      <c r="U347" s="19"/>
      <c r="V347" s="99"/>
      <c r="W347" s="19"/>
      <c r="X347" s="19"/>
      <c r="Y347" s="19"/>
    </row>
    <row r="348" spans="1:25" s="20" customFormat="1" ht="27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P348" s="19"/>
      <c r="R348" s="19"/>
      <c r="S348" s="19"/>
      <c r="T348" s="19"/>
      <c r="U348" s="19"/>
      <c r="V348" s="99"/>
      <c r="W348" s="19"/>
      <c r="X348" s="19"/>
      <c r="Y348" s="19"/>
    </row>
    <row r="349" spans="1:25" s="20" customFormat="1" ht="27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P349" s="19"/>
      <c r="R349" s="19"/>
      <c r="S349" s="19"/>
      <c r="T349" s="19"/>
      <c r="U349" s="19"/>
      <c r="V349" s="99"/>
      <c r="W349" s="19"/>
      <c r="X349" s="19"/>
      <c r="Y349" s="19"/>
    </row>
    <row r="350" spans="1:25" s="20" customFormat="1" ht="27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P350" s="19"/>
      <c r="R350" s="19"/>
      <c r="S350" s="19"/>
      <c r="T350" s="19"/>
      <c r="U350" s="19"/>
      <c r="V350" s="99"/>
      <c r="W350" s="19"/>
      <c r="X350" s="19"/>
      <c r="Y350" s="19"/>
    </row>
    <row r="351" spans="1:25" s="20" customFormat="1" ht="27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P351" s="19"/>
      <c r="R351" s="19"/>
      <c r="S351" s="19"/>
      <c r="T351" s="19"/>
      <c r="U351" s="19"/>
      <c r="V351" s="99"/>
      <c r="W351" s="19"/>
      <c r="X351" s="19"/>
      <c r="Y351" s="19"/>
    </row>
    <row r="352" spans="1:25" s="20" customFormat="1" ht="27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P352" s="19"/>
      <c r="R352" s="19"/>
      <c r="S352" s="19"/>
      <c r="T352" s="19"/>
      <c r="U352" s="19"/>
      <c r="V352" s="99"/>
      <c r="W352" s="19"/>
      <c r="X352" s="19"/>
      <c r="Y352" s="19"/>
    </row>
    <row r="353" spans="1:25" s="20" customFormat="1" ht="27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P353" s="19"/>
      <c r="R353" s="19"/>
      <c r="S353" s="19"/>
      <c r="T353" s="19"/>
      <c r="U353" s="19"/>
      <c r="V353" s="99"/>
      <c r="W353" s="19"/>
      <c r="X353" s="19"/>
      <c r="Y353" s="19"/>
    </row>
    <row r="354" spans="1:25" s="20" customFormat="1" ht="27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P354" s="19"/>
      <c r="R354" s="19"/>
      <c r="S354" s="19"/>
      <c r="T354" s="19"/>
      <c r="U354" s="19"/>
      <c r="V354" s="99"/>
      <c r="W354" s="19"/>
      <c r="X354" s="19"/>
      <c r="Y354" s="19"/>
    </row>
    <row r="355" spans="1:25" s="20" customFormat="1" ht="27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P355" s="19"/>
      <c r="R355" s="19"/>
      <c r="S355" s="19"/>
      <c r="T355" s="19"/>
      <c r="U355" s="19"/>
      <c r="V355" s="99"/>
      <c r="W355" s="19"/>
      <c r="X355" s="19"/>
      <c r="Y355" s="19"/>
    </row>
    <row r="356" spans="1:25" s="20" customFormat="1" ht="27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P356" s="19"/>
      <c r="R356" s="19"/>
      <c r="S356" s="19"/>
      <c r="T356" s="19"/>
      <c r="U356" s="19"/>
      <c r="V356" s="99"/>
      <c r="W356" s="19"/>
      <c r="X356" s="19"/>
      <c r="Y356" s="19"/>
    </row>
    <row r="357" spans="1:25" s="20" customFormat="1" ht="27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P357" s="19"/>
      <c r="R357" s="19"/>
      <c r="S357" s="19"/>
      <c r="T357" s="19"/>
      <c r="U357" s="19"/>
      <c r="V357" s="99"/>
      <c r="W357" s="19"/>
      <c r="X357" s="19"/>
      <c r="Y357" s="19"/>
    </row>
    <row r="358" spans="1:25" s="20" customFormat="1" ht="27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P358" s="19"/>
      <c r="R358" s="19"/>
      <c r="S358" s="19"/>
      <c r="T358" s="19"/>
      <c r="U358" s="19"/>
      <c r="V358" s="99"/>
      <c r="W358" s="19"/>
      <c r="X358" s="19"/>
      <c r="Y358" s="19"/>
    </row>
    <row r="359" spans="1:25" s="20" customFormat="1" ht="27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P359" s="19"/>
      <c r="R359" s="19"/>
      <c r="S359" s="19"/>
      <c r="T359" s="19"/>
      <c r="U359" s="19"/>
      <c r="V359" s="99"/>
      <c r="W359" s="19"/>
      <c r="X359" s="19"/>
      <c r="Y359" s="19"/>
    </row>
    <row r="360" spans="1:25" s="20" customFormat="1" ht="27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P360" s="19"/>
      <c r="R360" s="19"/>
      <c r="S360" s="19"/>
      <c r="T360" s="19"/>
      <c r="U360" s="19"/>
      <c r="V360" s="99"/>
      <c r="W360" s="19"/>
      <c r="X360" s="19"/>
      <c r="Y360" s="19"/>
    </row>
    <row r="361" spans="1:25" s="20" customFormat="1" ht="27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P361" s="19"/>
      <c r="R361" s="19"/>
      <c r="S361" s="19"/>
      <c r="T361" s="19"/>
      <c r="U361" s="19"/>
      <c r="V361" s="99"/>
      <c r="W361" s="19"/>
      <c r="X361" s="19"/>
      <c r="Y361" s="19"/>
    </row>
    <row r="362" spans="1:25" s="20" customFormat="1" ht="27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P362" s="19"/>
      <c r="R362" s="19"/>
      <c r="S362" s="19"/>
      <c r="T362" s="19"/>
      <c r="U362" s="19"/>
      <c r="V362" s="99"/>
      <c r="W362" s="19"/>
      <c r="X362" s="19"/>
      <c r="Y362" s="19"/>
    </row>
    <row r="363" spans="1:25" s="20" customFormat="1" ht="27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P363" s="19"/>
      <c r="R363" s="19"/>
      <c r="S363" s="19"/>
      <c r="T363" s="19"/>
      <c r="U363" s="19"/>
      <c r="V363" s="99"/>
      <c r="W363" s="19"/>
      <c r="X363" s="19"/>
      <c r="Y363" s="19"/>
    </row>
    <row r="364" spans="1:25" s="20" customFormat="1" ht="27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P364" s="19"/>
      <c r="R364" s="19"/>
      <c r="S364" s="19"/>
      <c r="T364" s="19"/>
      <c r="U364" s="19"/>
      <c r="V364" s="99"/>
      <c r="W364" s="19"/>
      <c r="X364" s="19"/>
      <c r="Y364" s="19"/>
    </row>
    <row r="365" spans="1:25" s="20" customFormat="1" ht="27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P365" s="19"/>
      <c r="R365" s="19"/>
      <c r="S365" s="19"/>
      <c r="T365" s="19"/>
      <c r="U365" s="19"/>
      <c r="V365" s="99"/>
      <c r="W365" s="19"/>
      <c r="X365" s="19"/>
      <c r="Y365" s="19"/>
    </row>
    <row r="366" spans="1:25" s="20" customFormat="1" ht="27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P366" s="19"/>
      <c r="R366" s="19"/>
      <c r="S366" s="19"/>
      <c r="T366" s="19"/>
      <c r="U366" s="19"/>
      <c r="V366" s="99"/>
      <c r="W366" s="19"/>
      <c r="X366" s="19"/>
      <c r="Y366" s="19"/>
    </row>
    <row r="367" spans="1:25" s="20" customFormat="1" ht="27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P367" s="19"/>
      <c r="R367" s="19"/>
      <c r="S367" s="19"/>
      <c r="T367" s="19"/>
      <c r="U367" s="19"/>
      <c r="V367" s="99"/>
      <c r="W367" s="19"/>
      <c r="X367" s="19"/>
      <c r="Y367" s="19"/>
    </row>
    <row r="368" spans="1:25" s="20" customFormat="1" ht="27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P368" s="19"/>
      <c r="R368" s="19"/>
      <c r="S368" s="19"/>
      <c r="T368" s="19"/>
      <c r="U368" s="19"/>
      <c r="V368" s="99"/>
      <c r="W368" s="19"/>
      <c r="X368" s="19"/>
      <c r="Y368" s="19"/>
    </row>
    <row r="369" spans="1:25" s="20" customFormat="1" ht="27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P369" s="19"/>
      <c r="R369" s="19"/>
      <c r="S369" s="19"/>
      <c r="T369" s="19"/>
      <c r="U369" s="19"/>
      <c r="V369" s="99"/>
      <c r="W369" s="19"/>
      <c r="X369" s="19"/>
      <c r="Y369" s="19"/>
    </row>
    <row r="370" spans="1:25" s="20" customFormat="1" ht="27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P370" s="19"/>
      <c r="R370" s="19"/>
      <c r="S370" s="19"/>
      <c r="T370" s="19"/>
      <c r="U370" s="19"/>
      <c r="V370" s="99"/>
      <c r="W370" s="19"/>
      <c r="X370" s="19"/>
      <c r="Y370" s="19"/>
    </row>
    <row r="371" spans="1:25" s="20" customFormat="1" ht="27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P371" s="19"/>
      <c r="R371" s="19"/>
      <c r="S371" s="19"/>
      <c r="T371" s="19"/>
      <c r="U371" s="19"/>
      <c r="V371" s="99"/>
      <c r="W371" s="19"/>
      <c r="X371" s="19"/>
      <c r="Y371" s="19"/>
    </row>
    <row r="372" spans="1:25" s="20" customFormat="1" ht="27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P372" s="19"/>
      <c r="R372" s="19"/>
      <c r="S372" s="19"/>
      <c r="T372" s="19"/>
      <c r="U372" s="19"/>
      <c r="V372" s="99"/>
      <c r="W372" s="19"/>
      <c r="X372" s="19"/>
      <c r="Y372" s="19"/>
    </row>
    <row r="373" spans="1:25" s="20" customFormat="1" ht="27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P373" s="19"/>
      <c r="R373" s="19"/>
      <c r="S373" s="19"/>
      <c r="T373" s="19"/>
      <c r="U373" s="19"/>
      <c r="V373" s="99"/>
      <c r="W373" s="19"/>
      <c r="X373" s="19"/>
      <c r="Y373" s="19"/>
    </row>
    <row r="374" spans="1:25" s="20" customFormat="1" ht="27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P374" s="19"/>
      <c r="R374" s="19"/>
      <c r="S374" s="19"/>
      <c r="T374" s="19"/>
      <c r="U374" s="19"/>
      <c r="V374" s="99"/>
      <c r="W374" s="19"/>
      <c r="X374" s="19"/>
      <c r="Y374" s="19"/>
    </row>
    <row r="375" spans="1:25" s="20" customFormat="1" ht="27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P375" s="19"/>
      <c r="R375" s="19"/>
      <c r="S375" s="19"/>
      <c r="T375" s="19"/>
      <c r="U375" s="19"/>
      <c r="V375" s="99"/>
      <c r="W375" s="19"/>
      <c r="X375" s="19"/>
      <c r="Y375" s="19"/>
    </row>
    <row r="376" spans="1:25" s="20" customFormat="1" ht="27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P376" s="19"/>
      <c r="R376" s="19"/>
      <c r="S376" s="19"/>
      <c r="T376" s="19"/>
      <c r="U376" s="19"/>
      <c r="V376" s="99"/>
      <c r="W376" s="19"/>
      <c r="X376" s="19"/>
      <c r="Y376" s="19"/>
    </row>
    <row r="377" spans="1:25" s="20" customFormat="1" ht="27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P377" s="19"/>
      <c r="R377" s="19"/>
      <c r="S377" s="19"/>
      <c r="T377" s="19"/>
      <c r="U377" s="19"/>
      <c r="V377" s="99"/>
      <c r="W377" s="19"/>
      <c r="X377" s="19"/>
      <c r="Y377" s="19"/>
    </row>
    <row r="378" spans="1:25" s="20" customFormat="1" ht="27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P378" s="19"/>
      <c r="R378" s="19"/>
      <c r="S378" s="19"/>
      <c r="T378" s="19"/>
      <c r="U378" s="19"/>
      <c r="V378" s="99"/>
      <c r="W378" s="19"/>
      <c r="X378" s="19"/>
      <c r="Y378" s="19"/>
    </row>
    <row r="379" spans="1:25" s="20" customFormat="1" ht="27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P379" s="19"/>
      <c r="R379" s="19"/>
      <c r="S379" s="19"/>
      <c r="T379" s="19"/>
      <c r="U379" s="19"/>
      <c r="V379" s="99"/>
      <c r="W379" s="19"/>
      <c r="X379" s="19"/>
      <c r="Y379" s="19"/>
    </row>
    <row r="380" spans="1:25" s="20" customFormat="1" ht="27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P380" s="19"/>
      <c r="R380" s="19"/>
      <c r="S380" s="19"/>
      <c r="T380" s="19"/>
      <c r="U380" s="19"/>
      <c r="V380" s="99"/>
      <c r="W380" s="19"/>
      <c r="X380" s="19"/>
      <c r="Y380" s="19"/>
    </row>
    <row r="381" spans="1:25" s="20" customFormat="1" ht="27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P381" s="19"/>
      <c r="R381" s="19"/>
      <c r="S381" s="19"/>
      <c r="T381" s="19"/>
      <c r="U381" s="19"/>
      <c r="V381" s="99"/>
      <c r="W381" s="19"/>
      <c r="X381" s="19"/>
      <c r="Y381" s="19"/>
    </row>
    <row r="382" spans="1:25" s="20" customFormat="1" ht="27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P382" s="19"/>
      <c r="R382" s="19"/>
      <c r="S382" s="19"/>
      <c r="T382" s="19"/>
      <c r="U382" s="19"/>
      <c r="V382" s="99"/>
      <c r="W382" s="19"/>
      <c r="X382" s="19"/>
      <c r="Y382" s="19"/>
    </row>
    <row r="383" spans="1:25" s="20" customFormat="1" ht="27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P383" s="19"/>
      <c r="R383" s="19"/>
      <c r="S383" s="19"/>
      <c r="T383" s="19"/>
      <c r="U383" s="19"/>
      <c r="V383" s="99"/>
      <c r="W383" s="19"/>
      <c r="X383" s="19"/>
      <c r="Y383" s="19"/>
    </row>
    <row r="384" spans="1:25" s="20" customFormat="1" ht="27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P384" s="19"/>
      <c r="R384" s="19"/>
      <c r="S384" s="19"/>
      <c r="T384" s="19"/>
      <c r="U384" s="19"/>
      <c r="V384" s="99"/>
      <c r="W384" s="19"/>
      <c r="X384" s="19"/>
      <c r="Y384" s="19"/>
    </row>
    <row r="385" spans="1:25" s="20" customFormat="1" ht="27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P385" s="19"/>
      <c r="R385" s="19"/>
      <c r="S385" s="19"/>
      <c r="T385" s="19"/>
      <c r="U385" s="19"/>
      <c r="V385" s="99"/>
      <c r="W385" s="19"/>
      <c r="X385" s="19"/>
      <c r="Y385" s="19"/>
    </row>
    <row r="386" spans="1:25" s="20" customFormat="1" ht="27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P386" s="19"/>
      <c r="R386" s="19"/>
      <c r="S386" s="19"/>
      <c r="T386" s="19"/>
      <c r="U386" s="19"/>
      <c r="V386" s="99"/>
      <c r="W386" s="19"/>
      <c r="X386" s="19"/>
      <c r="Y386" s="19"/>
    </row>
    <row r="387" spans="1:25" s="20" customFormat="1" ht="27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P387" s="19"/>
      <c r="R387" s="19"/>
      <c r="S387" s="19"/>
      <c r="T387" s="19"/>
      <c r="U387" s="19"/>
      <c r="V387" s="99"/>
      <c r="W387" s="19"/>
      <c r="X387" s="19"/>
      <c r="Y387" s="19"/>
    </row>
    <row r="388" spans="1:25" s="20" customFormat="1" ht="27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P388" s="19"/>
      <c r="R388" s="19"/>
      <c r="S388" s="19"/>
      <c r="T388" s="19"/>
      <c r="U388" s="19"/>
      <c r="V388" s="99"/>
      <c r="W388" s="19"/>
      <c r="X388" s="19"/>
      <c r="Y388" s="19"/>
    </row>
    <row r="389" spans="1:25" s="20" customFormat="1" ht="27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P389" s="19"/>
      <c r="R389" s="19"/>
      <c r="S389" s="19"/>
      <c r="T389" s="19"/>
      <c r="U389" s="19"/>
      <c r="V389" s="99"/>
      <c r="W389" s="19"/>
      <c r="X389" s="19"/>
      <c r="Y389" s="19"/>
    </row>
    <row r="390" spans="1:25" s="20" customFormat="1" ht="27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P390" s="19"/>
      <c r="R390" s="19"/>
      <c r="S390" s="19"/>
      <c r="T390" s="19"/>
      <c r="U390" s="19"/>
      <c r="V390" s="99"/>
      <c r="W390" s="19"/>
      <c r="X390" s="19"/>
      <c r="Y390" s="19"/>
    </row>
    <row r="391" spans="1:25" s="20" customFormat="1" ht="27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P391" s="19"/>
      <c r="R391" s="19"/>
      <c r="S391" s="19"/>
      <c r="T391" s="19"/>
      <c r="U391" s="19"/>
      <c r="V391" s="99"/>
      <c r="W391" s="19"/>
      <c r="X391" s="19"/>
      <c r="Y391" s="19"/>
    </row>
    <row r="392" spans="1:25" s="20" customFormat="1" ht="27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P392" s="19"/>
      <c r="R392" s="19"/>
      <c r="S392" s="19"/>
      <c r="T392" s="19"/>
      <c r="U392" s="19"/>
      <c r="V392" s="99"/>
      <c r="W392" s="19"/>
      <c r="X392" s="19"/>
      <c r="Y392" s="19"/>
    </row>
    <row r="393" spans="1:25" s="20" customFormat="1" ht="27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P393" s="19"/>
      <c r="R393" s="19"/>
      <c r="S393" s="19"/>
      <c r="T393" s="19"/>
      <c r="U393" s="19"/>
      <c r="V393" s="99"/>
      <c r="W393" s="19"/>
      <c r="X393" s="19"/>
      <c r="Y393" s="19"/>
    </row>
    <row r="394" spans="1:25" s="20" customFormat="1" ht="27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P394" s="19"/>
      <c r="R394" s="19"/>
      <c r="S394" s="19"/>
      <c r="T394" s="19"/>
      <c r="U394" s="19"/>
      <c r="V394" s="99"/>
      <c r="W394" s="19"/>
      <c r="X394" s="19"/>
      <c r="Y394" s="19"/>
    </row>
    <row r="395" spans="1:25" s="20" customFormat="1" ht="27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P395" s="19"/>
      <c r="R395" s="19"/>
      <c r="S395" s="19"/>
      <c r="T395" s="19"/>
      <c r="U395" s="19"/>
      <c r="V395" s="99"/>
      <c r="W395" s="19"/>
      <c r="X395" s="19"/>
      <c r="Y395" s="19"/>
    </row>
    <row r="396" spans="1:25" s="20" customFormat="1" ht="27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P396" s="19"/>
      <c r="R396" s="19"/>
      <c r="S396" s="19"/>
      <c r="T396" s="19"/>
      <c r="U396" s="19"/>
      <c r="V396" s="99"/>
      <c r="W396" s="19"/>
      <c r="X396" s="19"/>
      <c r="Y396" s="19"/>
    </row>
    <row r="397" spans="1:25" s="20" customFormat="1" ht="27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P397" s="19"/>
      <c r="R397" s="19"/>
      <c r="S397" s="19"/>
      <c r="T397" s="19"/>
      <c r="U397" s="19"/>
      <c r="V397" s="99"/>
      <c r="W397" s="19"/>
      <c r="X397" s="19"/>
      <c r="Y397" s="19"/>
    </row>
    <row r="398" spans="1:25" s="20" customFormat="1" ht="27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P398" s="19"/>
      <c r="R398" s="19"/>
      <c r="S398" s="19"/>
      <c r="T398" s="19"/>
      <c r="U398" s="19"/>
      <c r="V398" s="99"/>
      <c r="W398" s="19"/>
      <c r="X398" s="19"/>
      <c r="Y398" s="19"/>
    </row>
    <row r="399" spans="1:25" s="20" customFormat="1" ht="27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P399" s="19"/>
      <c r="R399" s="19"/>
      <c r="S399" s="19"/>
      <c r="T399" s="19"/>
      <c r="U399" s="19"/>
      <c r="V399" s="99"/>
      <c r="W399" s="19"/>
      <c r="X399" s="19"/>
      <c r="Y399" s="19"/>
    </row>
    <row r="400" spans="1:25" s="20" customFormat="1" ht="27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P400" s="19"/>
      <c r="R400" s="19"/>
      <c r="S400" s="19"/>
      <c r="T400" s="19"/>
      <c r="U400" s="19"/>
      <c r="V400" s="99"/>
      <c r="W400" s="19"/>
      <c r="X400" s="19"/>
      <c r="Y400" s="19"/>
    </row>
    <row r="401" spans="1:25" s="20" customFormat="1" ht="27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P401" s="19"/>
      <c r="R401" s="19"/>
      <c r="S401" s="19"/>
      <c r="T401" s="19"/>
      <c r="U401" s="19"/>
      <c r="V401" s="99"/>
      <c r="W401" s="19"/>
      <c r="X401" s="19"/>
      <c r="Y401" s="19"/>
    </row>
    <row r="402" spans="1:25" s="20" customFormat="1" ht="27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P402" s="19"/>
      <c r="R402" s="19"/>
      <c r="S402" s="19"/>
      <c r="T402" s="19"/>
      <c r="U402" s="19"/>
      <c r="V402" s="99"/>
      <c r="W402" s="19"/>
      <c r="X402" s="19"/>
      <c r="Y402" s="19"/>
    </row>
    <row r="403" spans="1:25" s="20" customFormat="1" ht="27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P403" s="19"/>
      <c r="R403" s="19"/>
      <c r="S403" s="19"/>
      <c r="T403" s="19"/>
      <c r="U403" s="19"/>
      <c r="V403" s="99"/>
      <c r="W403" s="19"/>
      <c r="X403" s="19"/>
      <c r="Y403" s="19"/>
    </row>
    <row r="404" spans="1:25" s="20" customFormat="1" ht="27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P404" s="19"/>
      <c r="R404" s="19"/>
      <c r="S404" s="19"/>
      <c r="T404" s="19"/>
      <c r="U404" s="19"/>
      <c r="V404" s="99"/>
      <c r="W404" s="19"/>
      <c r="X404" s="19"/>
      <c r="Y404" s="19"/>
    </row>
    <row r="405" spans="1:25" s="20" customFormat="1" ht="27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P405" s="19"/>
      <c r="R405" s="19"/>
      <c r="S405" s="19"/>
      <c r="T405" s="19"/>
      <c r="U405" s="19"/>
      <c r="V405" s="99"/>
      <c r="W405" s="19"/>
      <c r="X405" s="19"/>
      <c r="Y405" s="19"/>
    </row>
    <row r="406" spans="1:25" s="20" customFormat="1" ht="27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P406" s="19"/>
      <c r="R406" s="19"/>
      <c r="S406" s="19"/>
      <c r="T406" s="19"/>
      <c r="U406" s="19"/>
      <c r="V406" s="99"/>
      <c r="W406" s="19"/>
      <c r="X406" s="19"/>
      <c r="Y406" s="19"/>
    </row>
    <row r="407" spans="1:25" s="20" customFormat="1" ht="27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P407" s="19"/>
      <c r="R407" s="19"/>
      <c r="S407" s="19"/>
      <c r="T407" s="19"/>
      <c r="U407" s="19"/>
      <c r="V407" s="99"/>
      <c r="W407" s="19"/>
      <c r="X407" s="19"/>
      <c r="Y407" s="19"/>
    </row>
    <row r="408" spans="1:25" s="20" customFormat="1" ht="27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P408" s="19"/>
      <c r="R408" s="19"/>
      <c r="S408" s="19"/>
      <c r="T408" s="19"/>
      <c r="U408" s="19"/>
      <c r="V408" s="99"/>
      <c r="W408" s="19"/>
      <c r="X408" s="19"/>
      <c r="Y408" s="19"/>
    </row>
    <row r="409" spans="1:25" s="20" customFormat="1" ht="27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P409" s="19"/>
      <c r="R409" s="19"/>
      <c r="S409" s="19"/>
      <c r="T409" s="19"/>
      <c r="U409" s="19"/>
      <c r="V409" s="99"/>
      <c r="W409" s="19"/>
      <c r="X409" s="19"/>
      <c r="Y409" s="19"/>
    </row>
    <row r="410" spans="1:25" s="20" customFormat="1" ht="27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P410" s="19"/>
      <c r="R410" s="19"/>
      <c r="S410" s="19"/>
      <c r="T410" s="19"/>
      <c r="U410" s="19"/>
      <c r="V410" s="99"/>
      <c r="W410" s="19"/>
      <c r="X410" s="19"/>
      <c r="Y410" s="19"/>
    </row>
    <row r="411" spans="1:25" s="20" customFormat="1" ht="27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P411" s="19"/>
      <c r="R411" s="19"/>
      <c r="S411" s="19"/>
      <c r="T411" s="19"/>
      <c r="U411" s="19"/>
      <c r="V411" s="99"/>
      <c r="W411" s="19"/>
      <c r="X411" s="19"/>
      <c r="Y411" s="19"/>
    </row>
    <row r="412" spans="1:25" s="20" customFormat="1" ht="27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P412" s="19"/>
      <c r="R412" s="19"/>
      <c r="S412" s="19"/>
      <c r="T412" s="19"/>
      <c r="U412" s="19"/>
      <c r="V412" s="99"/>
      <c r="W412" s="19"/>
      <c r="X412" s="19"/>
      <c r="Y412" s="19"/>
    </row>
    <row r="413" spans="1:25" s="20" customFormat="1" ht="27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P413" s="19"/>
      <c r="R413" s="19"/>
      <c r="S413" s="19"/>
      <c r="T413" s="19"/>
      <c r="U413" s="19"/>
      <c r="V413" s="99"/>
      <c r="W413" s="19"/>
      <c r="X413" s="19"/>
      <c r="Y413" s="19"/>
    </row>
    <row r="414" spans="1:25" s="20" customFormat="1" ht="27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P414" s="19"/>
      <c r="R414" s="19"/>
      <c r="S414" s="19"/>
      <c r="T414" s="19"/>
      <c r="U414" s="19"/>
      <c r="V414" s="99"/>
      <c r="W414" s="19"/>
      <c r="X414" s="19"/>
      <c r="Y414" s="19"/>
    </row>
    <row r="415" spans="1:25" s="20" customFormat="1" ht="27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P415" s="19"/>
      <c r="R415" s="19"/>
      <c r="S415" s="19"/>
      <c r="T415" s="19"/>
      <c r="U415" s="19"/>
      <c r="V415" s="99"/>
      <c r="W415" s="19"/>
      <c r="X415" s="19"/>
      <c r="Y415" s="19"/>
    </row>
    <row r="416" spans="1:25" s="20" customFormat="1" ht="27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P416" s="19"/>
      <c r="R416" s="19"/>
      <c r="S416" s="19"/>
      <c r="T416" s="19"/>
      <c r="U416" s="19"/>
      <c r="V416" s="99"/>
      <c r="W416" s="19"/>
      <c r="X416" s="19"/>
      <c r="Y416" s="19"/>
    </row>
    <row r="417" spans="1:25" s="20" customFormat="1" ht="27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P417" s="19"/>
      <c r="R417" s="19"/>
      <c r="S417" s="19"/>
      <c r="T417" s="19"/>
      <c r="U417" s="19"/>
      <c r="V417" s="99"/>
      <c r="W417" s="19"/>
      <c r="X417" s="19"/>
      <c r="Y417" s="19"/>
    </row>
    <row r="418" spans="1:25" s="20" customFormat="1" ht="27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P418" s="19"/>
      <c r="R418" s="19"/>
      <c r="S418" s="19"/>
      <c r="T418" s="19"/>
      <c r="U418" s="19"/>
      <c r="V418" s="99"/>
      <c r="W418" s="19"/>
      <c r="X418" s="19"/>
      <c r="Y418" s="19"/>
    </row>
    <row r="419" spans="1:25" s="20" customFormat="1" ht="27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P419" s="19"/>
      <c r="R419" s="19"/>
      <c r="S419" s="19"/>
      <c r="T419" s="19"/>
      <c r="U419" s="19"/>
      <c r="V419" s="99"/>
      <c r="W419" s="19"/>
      <c r="X419" s="19"/>
      <c r="Y419" s="19"/>
    </row>
    <row r="420" spans="1:25" s="20" customFormat="1" ht="27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P420" s="19"/>
      <c r="R420" s="19"/>
      <c r="S420" s="19"/>
      <c r="T420" s="19"/>
      <c r="U420" s="19"/>
      <c r="V420" s="99"/>
      <c r="W420" s="19"/>
      <c r="X420" s="19"/>
      <c r="Y420" s="19"/>
    </row>
    <row r="421" spans="1:25" s="20" customFormat="1" ht="27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P421" s="19"/>
      <c r="R421" s="19"/>
      <c r="S421" s="19"/>
      <c r="T421" s="19"/>
      <c r="U421" s="19"/>
      <c r="V421" s="99"/>
      <c r="W421" s="19"/>
      <c r="X421" s="19"/>
      <c r="Y421" s="19"/>
    </row>
    <row r="422" spans="1:25" s="20" customFormat="1" ht="27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P422" s="19"/>
      <c r="R422" s="19"/>
      <c r="S422" s="19"/>
      <c r="T422" s="19"/>
      <c r="U422" s="19"/>
      <c r="V422" s="99"/>
      <c r="W422" s="19"/>
      <c r="X422" s="19"/>
      <c r="Y422" s="19"/>
    </row>
    <row r="423" spans="1:25" s="20" customFormat="1" ht="27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P423" s="19"/>
      <c r="R423" s="19"/>
      <c r="S423" s="19"/>
      <c r="T423" s="19"/>
      <c r="U423" s="19"/>
      <c r="V423" s="99"/>
      <c r="W423" s="19"/>
      <c r="X423" s="19"/>
      <c r="Y423" s="19"/>
    </row>
    <row r="424" spans="1:25" s="20" customFormat="1" ht="27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P424" s="19"/>
      <c r="R424" s="19"/>
      <c r="S424" s="19"/>
      <c r="T424" s="19"/>
      <c r="U424" s="19"/>
      <c r="V424" s="99"/>
      <c r="W424" s="19"/>
      <c r="X424" s="19"/>
      <c r="Y424" s="19"/>
    </row>
    <row r="425" spans="1:25" s="20" customFormat="1" ht="27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P425" s="19"/>
      <c r="R425" s="19"/>
      <c r="S425" s="19"/>
      <c r="T425" s="19"/>
      <c r="U425" s="19"/>
      <c r="V425" s="99"/>
      <c r="W425" s="19"/>
      <c r="X425" s="19"/>
      <c r="Y425" s="19"/>
    </row>
    <row r="426" spans="1:25" s="20" customFormat="1" ht="27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P426" s="19"/>
      <c r="R426" s="19"/>
      <c r="S426" s="19"/>
      <c r="T426" s="19"/>
      <c r="U426" s="19"/>
      <c r="V426" s="99"/>
      <c r="W426" s="19"/>
      <c r="X426" s="19"/>
      <c r="Y426" s="19"/>
    </row>
    <row r="427" spans="1:25" s="20" customFormat="1" ht="27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P427" s="19"/>
      <c r="R427" s="19"/>
      <c r="S427" s="19"/>
      <c r="T427" s="19"/>
      <c r="U427" s="19"/>
      <c r="V427" s="99"/>
      <c r="W427" s="19"/>
      <c r="X427" s="19"/>
      <c r="Y427" s="19"/>
    </row>
    <row r="428" spans="1:25" s="20" customFormat="1" ht="27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P428" s="19"/>
      <c r="R428" s="19"/>
      <c r="S428" s="19"/>
      <c r="T428" s="19"/>
      <c r="U428" s="19"/>
      <c r="V428" s="99"/>
      <c r="W428" s="19"/>
      <c r="X428" s="19"/>
      <c r="Y428" s="19"/>
    </row>
    <row r="429" spans="1:25" s="20" customFormat="1" ht="27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P429" s="19"/>
      <c r="R429" s="19"/>
      <c r="S429" s="19"/>
      <c r="T429" s="19"/>
      <c r="U429" s="19"/>
      <c r="V429" s="99"/>
      <c r="W429" s="19"/>
      <c r="X429" s="19"/>
      <c r="Y429" s="19"/>
    </row>
    <row r="430" spans="1:25" s="20" customFormat="1" ht="27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P430" s="19"/>
      <c r="R430" s="19"/>
      <c r="S430" s="19"/>
      <c r="T430" s="19"/>
      <c r="U430" s="19"/>
      <c r="V430" s="99"/>
      <c r="W430" s="19"/>
      <c r="X430" s="19"/>
      <c r="Y430" s="19"/>
    </row>
    <row r="431" spans="1:25" s="20" customFormat="1" ht="27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P431" s="19"/>
      <c r="R431" s="19"/>
      <c r="S431" s="19"/>
      <c r="T431" s="19"/>
      <c r="U431" s="19"/>
      <c r="V431" s="99"/>
      <c r="W431" s="19"/>
      <c r="X431" s="19"/>
      <c r="Y431" s="19"/>
    </row>
    <row r="432" spans="1:25" s="20" customFormat="1" ht="27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P432" s="19"/>
      <c r="R432" s="19"/>
      <c r="S432" s="19"/>
      <c r="T432" s="19"/>
      <c r="U432" s="19"/>
      <c r="V432" s="99"/>
      <c r="W432" s="19"/>
      <c r="X432" s="19"/>
      <c r="Y432" s="19"/>
    </row>
    <row r="433" spans="1:25" s="20" customFormat="1" ht="27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P433" s="19"/>
      <c r="R433" s="19"/>
      <c r="S433" s="19"/>
      <c r="T433" s="19"/>
      <c r="U433" s="19"/>
      <c r="V433" s="99"/>
      <c r="W433" s="19"/>
      <c r="X433" s="19"/>
      <c r="Y433" s="19"/>
    </row>
    <row r="434" spans="1:25" s="20" customFormat="1" ht="27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P434" s="19"/>
      <c r="R434" s="19"/>
      <c r="S434" s="19"/>
      <c r="T434" s="19"/>
      <c r="U434" s="19"/>
      <c r="V434" s="99"/>
      <c r="W434" s="19"/>
      <c r="X434" s="19"/>
      <c r="Y434" s="19"/>
    </row>
    <row r="435" spans="1:25" s="20" customFormat="1" ht="27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P435" s="19"/>
      <c r="R435" s="19"/>
      <c r="S435" s="19"/>
      <c r="T435" s="19"/>
      <c r="U435" s="19"/>
      <c r="V435" s="99"/>
      <c r="W435" s="19"/>
      <c r="X435" s="19"/>
      <c r="Y435" s="19"/>
    </row>
    <row r="436" spans="1:25" s="20" customFormat="1" ht="27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P436" s="19"/>
      <c r="R436" s="19"/>
      <c r="S436" s="19"/>
      <c r="T436" s="19"/>
      <c r="U436" s="19"/>
      <c r="V436" s="99"/>
      <c r="W436" s="19"/>
      <c r="X436" s="19"/>
      <c r="Y436" s="19"/>
    </row>
    <row r="437" spans="1:25" s="20" customFormat="1" ht="27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P437" s="19"/>
      <c r="R437" s="19"/>
      <c r="S437" s="19"/>
      <c r="T437" s="19"/>
      <c r="U437" s="19"/>
      <c r="V437" s="99"/>
      <c r="W437" s="19"/>
      <c r="X437" s="19"/>
      <c r="Y437" s="19"/>
    </row>
    <row r="438" spans="1:25" s="20" customFormat="1" ht="27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P438" s="19"/>
      <c r="R438" s="19"/>
      <c r="S438" s="19"/>
      <c r="T438" s="19"/>
      <c r="U438" s="19"/>
      <c r="V438" s="99"/>
      <c r="W438" s="19"/>
      <c r="X438" s="19"/>
      <c r="Y438" s="19"/>
    </row>
    <row r="439" spans="1:25" s="20" customFormat="1" ht="27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P439" s="19"/>
      <c r="R439" s="19"/>
      <c r="S439" s="19"/>
      <c r="T439" s="19"/>
      <c r="U439" s="19"/>
      <c r="V439" s="99"/>
      <c r="W439" s="19"/>
      <c r="X439" s="19"/>
      <c r="Y439" s="19"/>
    </row>
    <row r="440" spans="1:25" s="20" customFormat="1" ht="27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P440" s="19"/>
      <c r="R440" s="19"/>
      <c r="S440" s="19"/>
      <c r="T440" s="19"/>
      <c r="U440" s="19"/>
      <c r="V440" s="99"/>
      <c r="W440" s="19"/>
      <c r="X440" s="19"/>
      <c r="Y440" s="19"/>
    </row>
    <row r="441" spans="1:25" s="20" customFormat="1" ht="27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P441" s="19"/>
      <c r="R441" s="19"/>
      <c r="S441" s="19"/>
      <c r="T441" s="19"/>
      <c r="U441" s="19"/>
      <c r="V441" s="99"/>
      <c r="W441" s="19"/>
      <c r="X441" s="19"/>
      <c r="Y441" s="19"/>
    </row>
    <row r="442" spans="1:25" s="20" customFormat="1" ht="27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P442" s="19"/>
      <c r="R442" s="19"/>
      <c r="S442" s="19"/>
      <c r="T442" s="19"/>
      <c r="U442" s="19"/>
      <c r="V442" s="99"/>
      <c r="W442" s="19"/>
      <c r="X442" s="19"/>
      <c r="Y442" s="19"/>
    </row>
    <row r="443" spans="1:25" s="20" customFormat="1" ht="27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P443" s="19"/>
      <c r="R443" s="19"/>
      <c r="S443" s="19"/>
      <c r="T443" s="19"/>
      <c r="U443" s="19"/>
      <c r="V443" s="99"/>
      <c r="W443" s="19"/>
      <c r="X443" s="19"/>
      <c r="Y443" s="19"/>
    </row>
    <row r="444" spans="1:25" s="20" customFormat="1" ht="27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P444" s="19"/>
      <c r="R444" s="19"/>
      <c r="S444" s="19"/>
      <c r="T444" s="19"/>
      <c r="U444" s="19"/>
      <c r="V444" s="99"/>
      <c r="W444" s="19"/>
      <c r="X444" s="19"/>
      <c r="Y444" s="19"/>
    </row>
    <row r="445" spans="1:25" s="20" customFormat="1" ht="27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P445" s="19"/>
      <c r="R445" s="19"/>
      <c r="S445" s="19"/>
      <c r="T445" s="19"/>
      <c r="U445" s="19"/>
      <c r="V445" s="99"/>
      <c r="W445" s="19"/>
      <c r="X445" s="19"/>
      <c r="Y445" s="19"/>
    </row>
    <row r="446" spans="1:25" s="20" customFormat="1" ht="27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P446" s="19"/>
      <c r="R446" s="19"/>
      <c r="S446" s="19"/>
      <c r="T446" s="19"/>
      <c r="U446" s="19"/>
      <c r="V446" s="99"/>
      <c r="W446" s="19"/>
      <c r="X446" s="19"/>
      <c r="Y446" s="19"/>
    </row>
    <row r="447" spans="1:25" s="20" customFormat="1" ht="27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P447" s="19"/>
      <c r="R447" s="19"/>
      <c r="S447" s="19"/>
      <c r="T447" s="19"/>
      <c r="U447" s="19"/>
      <c r="V447" s="99"/>
      <c r="W447" s="19"/>
      <c r="X447" s="19"/>
      <c r="Y447" s="19"/>
    </row>
    <row r="448" spans="1:25" s="20" customFormat="1" ht="27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P448" s="19"/>
      <c r="R448" s="19"/>
      <c r="S448" s="19"/>
      <c r="T448" s="19"/>
      <c r="U448" s="19"/>
      <c r="V448" s="99"/>
      <c r="W448" s="19"/>
      <c r="X448" s="19"/>
      <c r="Y448" s="19"/>
    </row>
    <row r="449" spans="1:25" s="20" customFormat="1" ht="27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P449" s="19"/>
      <c r="R449" s="19"/>
      <c r="S449" s="19"/>
      <c r="T449" s="19"/>
      <c r="U449" s="19"/>
      <c r="V449" s="99"/>
      <c r="W449" s="19"/>
      <c r="X449" s="19"/>
      <c r="Y449" s="19"/>
    </row>
    <row r="450" spans="1:25" s="20" customFormat="1" ht="27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P450" s="19"/>
      <c r="R450" s="19"/>
      <c r="S450" s="19"/>
      <c r="T450" s="19"/>
      <c r="U450" s="19"/>
      <c r="V450" s="99"/>
      <c r="W450" s="19"/>
      <c r="X450" s="19"/>
      <c r="Y450" s="19"/>
    </row>
    <row r="451" spans="1:25" s="20" customFormat="1" ht="27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P451" s="19"/>
      <c r="R451" s="19"/>
      <c r="S451" s="19"/>
      <c r="T451" s="19"/>
      <c r="U451" s="19"/>
      <c r="V451" s="99"/>
      <c r="W451" s="19"/>
      <c r="X451" s="19"/>
      <c r="Y451" s="19"/>
    </row>
    <row r="452" spans="1:25" s="20" customFormat="1" ht="27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P452" s="19"/>
      <c r="R452" s="19"/>
      <c r="S452" s="19"/>
      <c r="T452" s="19"/>
      <c r="U452" s="19"/>
      <c r="V452" s="99"/>
      <c r="W452" s="19"/>
      <c r="X452" s="19"/>
      <c r="Y452" s="19"/>
    </row>
    <row r="453" spans="1:25" s="20" customFormat="1" ht="27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P453" s="19"/>
      <c r="R453" s="19"/>
      <c r="S453" s="19"/>
      <c r="T453" s="19"/>
      <c r="U453" s="19"/>
      <c r="V453" s="99"/>
      <c r="W453" s="19"/>
      <c r="X453" s="19"/>
      <c r="Y453" s="19"/>
    </row>
    <row r="454" spans="1:25" s="20" customFormat="1" ht="27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P454" s="19"/>
      <c r="R454" s="19"/>
      <c r="S454" s="19"/>
      <c r="T454" s="19"/>
      <c r="U454" s="19"/>
      <c r="V454" s="99"/>
      <c r="W454" s="19"/>
      <c r="X454" s="19"/>
      <c r="Y454" s="19"/>
    </row>
    <row r="455" spans="1:25" s="20" customFormat="1" ht="27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P455" s="19"/>
      <c r="R455" s="19"/>
      <c r="S455" s="19"/>
      <c r="T455" s="19"/>
      <c r="U455" s="19"/>
      <c r="V455" s="99"/>
      <c r="W455" s="19"/>
      <c r="X455" s="19"/>
      <c r="Y455" s="19"/>
    </row>
    <row r="456" spans="1:25" s="20" customFormat="1" ht="27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P456" s="19"/>
      <c r="R456" s="19"/>
      <c r="S456" s="19"/>
      <c r="T456" s="19"/>
      <c r="U456" s="19"/>
      <c r="V456" s="99"/>
      <c r="W456" s="19"/>
      <c r="X456" s="19"/>
      <c r="Y456" s="19"/>
    </row>
    <row r="457" spans="1:25" s="20" customFormat="1" ht="27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P457" s="19"/>
      <c r="R457" s="19"/>
      <c r="S457" s="19"/>
      <c r="T457" s="19"/>
      <c r="U457" s="19"/>
      <c r="V457" s="99"/>
      <c r="W457" s="19"/>
      <c r="X457" s="19"/>
      <c r="Y457" s="19"/>
    </row>
    <row r="458" spans="1:25" s="20" customFormat="1" ht="27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P458" s="19"/>
      <c r="R458" s="19"/>
      <c r="S458" s="19"/>
      <c r="T458" s="19"/>
      <c r="U458" s="19"/>
      <c r="V458" s="99"/>
      <c r="W458" s="19"/>
      <c r="X458" s="19"/>
      <c r="Y458" s="19"/>
    </row>
    <row r="459" spans="1:25" s="20" customFormat="1" ht="27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P459" s="19"/>
      <c r="R459" s="19"/>
      <c r="S459" s="19"/>
      <c r="T459" s="19"/>
      <c r="U459" s="19"/>
      <c r="V459" s="99"/>
      <c r="W459" s="19"/>
      <c r="X459" s="19"/>
      <c r="Y459" s="19"/>
    </row>
    <row r="460" spans="1:25" s="20" customFormat="1" ht="27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P460" s="19"/>
      <c r="R460" s="19"/>
      <c r="S460" s="19"/>
      <c r="T460" s="19"/>
      <c r="U460" s="19"/>
      <c r="V460" s="99"/>
      <c r="W460" s="19"/>
      <c r="X460" s="19"/>
      <c r="Y460" s="19"/>
    </row>
    <row r="461" spans="1:25" s="20" customFormat="1" ht="27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P461" s="19"/>
      <c r="R461" s="19"/>
      <c r="S461" s="19"/>
      <c r="T461" s="19"/>
      <c r="U461" s="19"/>
      <c r="V461" s="99"/>
      <c r="W461" s="19"/>
      <c r="X461" s="19"/>
      <c r="Y461" s="19"/>
    </row>
    <row r="462" spans="1:25" s="20" customFormat="1" ht="27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P462" s="19"/>
      <c r="R462" s="19"/>
      <c r="S462" s="19"/>
      <c r="T462" s="19"/>
      <c r="U462" s="19"/>
      <c r="V462" s="99"/>
      <c r="W462" s="19"/>
      <c r="X462" s="19"/>
      <c r="Y462" s="19"/>
    </row>
    <row r="463" spans="1:25" s="20" customFormat="1" ht="27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P463" s="19"/>
      <c r="R463" s="19"/>
      <c r="S463" s="19"/>
      <c r="T463" s="19"/>
      <c r="U463" s="19"/>
      <c r="V463" s="99"/>
      <c r="W463" s="19"/>
      <c r="X463" s="19"/>
      <c r="Y463" s="19"/>
    </row>
    <row r="464" spans="1:25" s="20" customFormat="1" ht="27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P464" s="19"/>
      <c r="R464" s="19"/>
      <c r="S464" s="19"/>
      <c r="T464" s="19"/>
      <c r="U464" s="19"/>
      <c r="V464" s="99"/>
      <c r="W464" s="19"/>
      <c r="X464" s="19"/>
      <c r="Y464" s="19"/>
    </row>
    <row r="465" spans="1:25" s="20" customFormat="1" ht="27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P465" s="19"/>
      <c r="R465" s="19"/>
      <c r="S465" s="19"/>
      <c r="T465" s="19"/>
      <c r="U465" s="19"/>
      <c r="V465" s="99"/>
      <c r="W465" s="19"/>
      <c r="X465" s="19"/>
      <c r="Y465" s="19"/>
    </row>
    <row r="466" spans="1:25" s="20" customFormat="1" ht="27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P466" s="19"/>
      <c r="R466" s="19"/>
      <c r="S466" s="19"/>
      <c r="T466" s="19"/>
      <c r="U466" s="19"/>
      <c r="V466" s="99"/>
      <c r="W466" s="19"/>
      <c r="X466" s="19"/>
      <c r="Y466" s="19"/>
    </row>
    <row r="467" spans="1:25" s="20" customFormat="1" ht="27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P467" s="19"/>
      <c r="R467" s="19"/>
      <c r="S467" s="19"/>
      <c r="T467" s="19"/>
      <c r="U467" s="19"/>
      <c r="V467" s="99"/>
      <c r="W467" s="19"/>
      <c r="X467" s="19"/>
      <c r="Y467" s="19"/>
    </row>
    <row r="468" spans="1:25" s="20" customFormat="1" ht="27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P468" s="19"/>
      <c r="R468" s="19"/>
      <c r="S468" s="19"/>
      <c r="T468" s="19"/>
      <c r="U468" s="19"/>
      <c r="V468" s="99"/>
      <c r="W468" s="19"/>
      <c r="X468" s="19"/>
      <c r="Y468" s="19"/>
    </row>
    <row r="469" spans="1:25" s="20" customFormat="1" ht="27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P469" s="19"/>
      <c r="R469" s="19"/>
      <c r="S469" s="19"/>
      <c r="T469" s="19"/>
      <c r="U469" s="19"/>
      <c r="V469" s="99"/>
      <c r="W469" s="19"/>
      <c r="X469" s="19"/>
      <c r="Y469" s="19"/>
    </row>
    <row r="470" spans="1:25" s="20" customFormat="1" ht="27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P470" s="19"/>
      <c r="R470" s="19"/>
      <c r="S470" s="19"/>
      <c r="T470" s="19"/>
      <c r="U470" s="19"/>
      <c r="V470" s="99"/>
      <c r="W470" s="19"/>
      <c r="X470" s="19"/>
      <c r="Y470" s="19"/>
    </row>
    <row r="471" spans="1:25" s="20" customFormat="1" ht="27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P471" s="19"/>
      <c r="R471" s="19"/>
      <c r="S471" s="19"/>
      <c r="T471" s="19"/>
      <c r="U471" s="19"/>
      <c r="V471" s="99"/>
      <c r="W471" s="19"/>
      <c r="X471" s="19"/>
      <c r="Y471" s="19"/>
    </row>
    <row r="472" spans="1:25" s="20" customFormat="1" ht="27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P472" s="19"/>
      <c r="R472" s="19"/>
      <c r="S472" s="19"/>
      <c r="T472" s="19"/>
      <c r="U472" s="19"/>
      <c r="V472" s="99"/>
      <c r="W472" s="19"/>
      <c r="X472" s="19"/>
      <c r="Y472" s="19"/>
    </row>
    <row r="473" spans="1:25" s="20" customFormat="1" ht="27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P473" s="19"/>
      <c r="R473" s="19"/>
      <c r="S473" s="19"/>
      <c r="T473" s="19"/>
      <c r="U473" s="19"/>
      <c r="V473" s="99"/>
      <c r="W473" s="19"/>
      <c r="X473" s="19"/>
      <c r="Y473" s="19"/>
    </row>
    <row r="474" spans="1:25" s="20" customFormat="1" ht="27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P474" s="19"/>
      <c r="R474" s="19"/>
      <c r="S474" s="19"/>
      <c r="T474" s="19"/>
      <c r="U474" s="19"/>
      <c r="V474" s="99"/>
      <c r="W474" s="19"/>
      <c r="X474" s="19"/>
      <c r="Y474" s="19"/>
    </row>
    <row r="475" spans="1:25" s="20" customFormat="1" ht="27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P475" s="19"/>
      <c r="R475" s="19"/>
      <c r="S475" s="19"/>
      <c r="T475" s="19"/>
      <c r="U475" s="19"/>
      <c r="V475" s="99"/>
      <c r="W475" s="19"/>
      <c r="X475" s="19"/>
      <c r="Y475" s="19"/>
    </row>
    <row r="476" spans="1:25" s="20" customFormat="1" ht="27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P476" s="19"/>
      <c r="R476" s="19"/>
      <c r="S476" s="19"/>
      <c r="T476" s="19"/>
      <c r="U476" s="19"/>
      <c r="V476" s="99"/>
      <c r="W476" s="19"/>
      <c r="X476" s="19"/>
      <c r="Y476" s="19"/>
    </row>
    <row r="477" spans="1:25" s="20" customFormat="1" ht="27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P477" s="19"/>
      <c r="R477" s="19"/>
      <c r="S477" s="19"/>
      <c r="T477" s="19"/>
      <c r="U477" s="19"/>
      <c r="V477" s="99"/>
      <c r="W477" s="19"/>
      <c r="X477" s="19"/>
      <c r="Y477" s="19"/>
    </row>
    <row r="478" spans="1:25" s="20" customFormat="1" ht="27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P478" s="19"/>
      <c r="R478" s="19"/>
      <c r="S478" s="19"/>
      <c r="T478" s="19"/>
      <c r="U478" s="19"/>
      <c r="V478" s="99"/>
      <c r="W478" s="19"/>
      <c r="X478" s="19"/>
      <c r="Y478" s="19"/>
    </row>
    <row r="479" spans="1:25" s="20" customFormat="1" ht="27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P479" s="19"/>
      <c r="R479" s="19"/>
      <c r="S479" s="19"/>
      <c r="T479" s="19"/>
      <c r="U479" s="19"/>
      <c r="V479" s="99"/>
      <c r="W479" s="19"/>
      <c r="X479" s="19"/>
      <c r="Y479" s="19"/>
    </row>
    <row r="480" spans="1:25" s="20" customFormat="1" ht="27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P480" s="19"/>
      <c r="R480" s="19"/>
      <c r="S480" s="19"/>
      <c r="T480" s="19"/>
      <c r="U480" s="19"/>
      <c r="V480" s="99"/>
      <c r="W480" s="19"/>
      <c r="X480" s="19"/>
      <c r="Y480" s="19"/>
    </row>
    <row r="481" spans="1:25" s="20" customFormat="1" ht="27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P481" s="19"/>
      <c r="R481" s="19"/>
      <c r="S481" s="19"/>
      <c r="T481" s="19"/>
      <c r="U481" s="19"/>
      <c r="V481" s="99"/>
      <c r="W481" s="19"/>
      <c r="X481" s="19"/>
      <c r="Y481" s="19"/>
    </row>
    <row r="482" spans="1:25" s="20" customFormat="1" ht="27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P482" s="19"/>
      <c r="R482" s="19"/>
      <c r="S482" s="19"/>
      <c r="T482" s="19"/>
      <c r="U482" s="19"/>
      <c r="V482" s="99"/>
      <c r="W482" s="19"/>
      <c r="X482" s="19"/>
      <c r="Y482" s="19"/>
    </row>
    <row r="483" spans="1:25" s="20" customFormat="1" ht="27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P483" s="19"/>
      <c r="R483" s="19"/>
      <c r="S483" s="19"/>
      <c r="T483" s="19"/>
      <c r="U483" s="19"/>
      <c r="V483" s="99"/>
      <c r="W483" s="19"/>
      <c r="X483" s="19"/>
      <c r="Y483" s="19"/>
    </row>
    <row r="484" spans="1:25" s="20" customFormat="1" ht="27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P484" s="19"/>
      <c r="R484" s="19"/>
      <c r="S484" s="19"/>
      <c r="T484" s="19"/>
      <c r="U484" s="19"/>
      <c r="V484" s="99"/>
      <c r="W484" s="19"/>
      <c r="X484" s="19"/>
      <c r="Y484" s="19"/>
    </row>
    <row r="485" spans="1:25" s="20" customFormat="1" ht="27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P485" s="19"/>
      <c r="R485" s="19"/>
      <c r="S485" s="19"/>
      <c r="T485" s="19"/>
      <c r="U485" s="19"/>
      <c r="V485" s="99"/>
      <c r="W485" s="19"/>
      <c r="X485" s="19"/>
      <c r="Y485" s="19"/>
    </row>
    <row r="486" spans="1:25" s="20" customFormat="1" ht="27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P486" s="19"/>
      <c r="R486" s="19"/>
      <c r="S486" s="19"/>
      <c r="T486" s="19"/>
      <c r="U486" s="19"/>
      <c r="V486" s="99"/>
      <c r="W486" s="19"/>
      <c r="X486" s="19"/>
      <c r="Y486" s="19"/>
    </row>
    <row r="487" spans="1:25" s="20" customFormat="1" ht="27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P487" s="19"/>
      <c r="R487" s="19"/>
      <c r="S487" s="19"/>
      <c r="T487" s="19"/>
      <c r="U487" s="19"/>
      <c r="V487" s="99"/>
      <c r="W487" s="19"/>
      <c r="X487" s="19"/>
      <c r="Y487" s="19"/>
    </row>
    <row r="488" spans="1:25" s="20" customFormat="1" ht="27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P488" s="19"/>
      <c r="R488" s="19"/>
      <c r="S488" s="19"/>
      <c r="T488" s="19"/>
      <c r="U488" s="19"/>
      <c r="V488" s="99"/>
      <c r="W488" s="19"/>
      <c r="X488" s="19"/>
      <c r="Y488" s="19"/>
    </row>
    <row r="489" spans="1:25" s="20" customFormat="1" ht="27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P489" s="19"/>
      <c r="R489" s="19"/>
      <c r="S489" s="19"/>
      <c r="T489" s="19"/>
      <c r="U489" s="19"/>
      <c r="V489" s="99"/>
      <c r="W489" s="19"/>
      <c r="X489" s="19"/>
      <c r="Y489" s="19"/>
    </row>
    <row r="490" spans="1:25" s="20" customFormat="1" ht="27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P490" s="19"/>
      <c r="R490" s="19"/>
      <c r="S490" s="19"/>
      <c r="T490" s="19"/>
      <c r="U490" s="19"/>
      <c r="V490" s="99"/>
      <c r="W490" s="19"/>
      <c r="X490" s="19"/>
      <c r="Y490" s="19"/>
    </row>
    <row r="491" spans="1:25" s="20" customFormat="1" ht="27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P491" s="19"/>
      <c r="R491" s="19"/>
      <c r="S491" s="19"/>
      <c r="T491" s="19"/>
      <c r="U491" s="19"/>
      <c r="V491" s="99"/>
      <c r="W491" s="19"/>
      <c r="X491" s="19"/>
      <c r="Y491" s="19"/>
    </row>
    <row r="492" spans="1:25" s="20" customFormat="1" ht="27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P492" s="19"/>
      <c r="R492" s="19"/>
      <c r="S492" s="19"/>
      <c r="T492" s="19"/>
      <c r="U492" s="19"/>
      <c r="V492" s="99"/>
      <c r="W492" s="19"/>
      <c r="X492" s="19"/>
      <c r="Y492" s="19"/>
    </row>
    <row r="493" spans="1:25" s="20" customFormat="1" ht="27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P493" s="19"/>
      <c r="R493" s="19"/>
      <c r="S493" s="19"/>
      <c r="T493" s="19"/>
      <c r="U493" s="19"/>
      <c r="V493" s="99"/>
      <c r="W493" s="19"/>
      <c r="X493" s="19"/>
      <c r="Y493" s="19"/>
    </row>
    <row r="494" spans="1:25" s="20" customFormat="1" ht="27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P494" s="19"/>
      <c r="R494" s="19"/>
      <c r="S494" s="19"/>
      <c r="T494" s="19"/>
      <c r="U494" s="19"/>
      <c r="V494" s="99"/>
      <c r="W494" s="19"/>
      <c r="X494" s="19"/>
      <c r="Y494" s="19"/>
    </row>
    <row r="495" spans="1:25" s="20" customFormat="1" ht="27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P495" s="19"/>
      <c r="R495" s="19"/>
      <c r="S495" s="19"/>
      <c r="T495" s="19"/>
      <c r="U495" s="19"/>
      <c r="V495" s="99"/>
      <c r="W495" s="19"/>
      <c r="X495" s="19"/>
      <c r="Y495" s="19"/>
    </row>
    <row r="496" spans="1:25" s="20" customFormat="1" ht="27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P496" s="19"/>
      <c r="R496" s="19"/>
      <c r="S496" s="19"/>
      <c r="T496" s="19"/>
      <c r="U496" s="19"/>
      <c r="V496" s="99"/>
      <c r="W496" s="19"/>
      <c r="X496" s="19"/>
      <c r="Y496" s="19"/>
    </row>
    <row r="497" spans="1:25" s="20" customFormat="1" ht="27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P497" s="19"/>
      <c r="R497" s="19"/>
      <c r="S497" s="19"/>
      <c r="T497" s="19"/>
      <c r="U497" s="19"/>
      <c r="V497" s="99"/>
      <c r="W497" s="19"/>
      <c r="X497" s="19"/>
      <c r="Y497" s="19"/>
    </row>
    <row r="498" spans="1:25" s="20" customFormat="1" ht="27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P498" s="19"/>
      <c r="R498" s="19"/>
      <c r="S498" s="19"/>
      <c r="T498" s="19"/>
      <c r="U498" s="19"/>
      <c r="V498" s="99"/>
      <c r="W498" s="19"/>
      <c r="X498" s="19"/>
      <c r="Y498" s="19"/>
    </row>
    <row r="499" spans="1:25" s="20" customFormat="1" ht="27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P499" s="19"/>
      <c r="R499" s="19"/>
      <c r="S499" s="19"/>
      <c r="T499" s="19"/>
      <c r="U499" s="19"/>
      <c r="V499" s="99"/>
      <c r="W499" s="19"/>
      <c r="X499" s="19"/>
      <c r="Y499" s="19"/>
    </row>
    <row r="500" spans="1:25" s="20" customFormat="1" ht="27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P500" s="19"/>
      <c r="R500" s="19"/>
      <c r="S500" s="19"/>
      <c r="T500" s="19"/>
      <c r="U500" s="19"/>
      <c r="V500" s="99"/>
      <c r="W500" s="19"/>
      <c r="X500" s="19"/>
      <c r="Y500" s="19"/>
    </row>
    <row r="501" spans="1:25" s="20" customFormat="1" ht="27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P501" s="19"/>
      <c r="R501" s="19"/>
      <c r="S501" s="19"/>
      <c r="T501" s="19"/>
      <c r="U501" s="19"/>
      <c r="V501" s="99"/>
      <c r="W501" s="19"/>
      <c r="X501" s="19"/>
      <c r="Y501" s="19"/>
    </row>
    <row r="502" spans="1:25" s="20" customFormat="1" ht="27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P502" s="19"/>
      <c r="R502" s="19"/>
      <c r="S502" s="19"/>
      <c r="T502" s="19"/>
      <c r="U502" s="19"/>
      <c r="V502" s="99"/>
      <c r="W502" s="19"/>
      <c r="X502" s="19"/>
      <c r="Y502" s="19"/>
    </row>
    <row r="503" spans="1:25" s="20" customFormat="1" ht="27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P503" s="19"/>
      <c r="R503" s="19"/>
      <c r="S503" s="19"/>
      <c r="T503" s="19"/>
      <c r="U503" s="19"/>
      <c r="V503" s="99"/>
      <c r="W503" s="19"/>
      <c r="X503" s="19"/>
      <c r="Y503" s="19"/>
    </row>
    <row r="504" spans="1:25" s="20" customFormat="1" ht="27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P504" s="19"/>
      <c r="R504" s="19"/>
      <c r="S504" s="19"/>
      <c r="T504" s="19"/>
      <c r="U504" s="19"/>
      <c r="V504" s="99"/>
      <c r="W504" s="19"/>
      <c r="X504" s="19"/>
      <c r="Y504" s="19"/>
    </row>
    <row r="505" spans="1:25" s="20" customFormat="1" ht="27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P505" s="19"/>
      <c r="R505" s="19"/>
      <c r="S505" s="19"/>
      <c r="T505" s="19"/>
      <c r="U505" s="19"/>
      <c r="V505" s="99"/>
      <c r="W505" s="19"/>
      <c r="X505" s="19"/>
      <c r="Y505" s="19"/>
    </row>
    <row r="506" spans="1:25" s="20" customFormat="1" ht="27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P506" s="19"/>
      <c r="R506" s="19"/>
      <c r="S506" s="19"/>
      <c r="T506" s="19"/>
      <c r="U506" s="19"/>
      <c r="V506" s="99"/>
      <c r="W506" s="19"/>
      <c r="X506" s="19"/>
      <c r="Y506" s="19"/>
    </row>
    <row r="507" spans="1:25" s="20" customFormat="1" ht="27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P507" s="19"/>
      <c r="R507" s="19"/>
      <c r="S507" s="19"/>
      <c r="T507" s="19"/>
      <c r="U507" s="19"/>
      <c r="V507" s="99"/>
      <c r="W507" s="19"/>
      <c r="X507" s="19"/>
      <c r="Y507" s="19"/>
    </row>
    <row r="508" spans="1:25" s="20" customFormat="1" ht="27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P508" s="19"/>
      <c r="R508" s="19"/>
      <c r="S508" s="19"/>
      <c r="T508" s="19"/>
      <c r="U508" s="19"/>
      <c r="V508" s="99"/>
      <c r="W508" s="19"/>
      <c r="X508" s="19"/>
      <c r="Y508" s="19"/>
    </row>
    <row r="509" spans="1:25" s="20" customFormat="1" ht="27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P509" s="19"/>
      <c r="R509" s="19"/>
      <c r="S509" s="19"/>
      <c r="T509" s="19"/>
      <c r="U509" s="19"/>
      <c r="V509" s="99"/>
      <c r="W509" s="19"/>
      <c r="X509" s="19"/>
      <c r="Y509" s="19"/>
    </row>
    <row r="510" spans="1:25" s="20" customFormat="1" ht="27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P510" s="19"/>
      <c r="R510" s="19"/>
      <c r="S510" s="19"/>
      <c r="T510" s="19"/>
      <c r="U510" s="19"/>
      <c r="V510" s="99"/>
      <c r="W510" s="19"/>
      <c r="X510" s="19"/>
      <c r="Y510" s="19"/>
    </row>
    <row r="511" spans="1:25" s="20" customFormat="1" ht="27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P511" s="19"/>
      <c r="R511" s="19"/>
      <c r="S511" s="19"/>
      <c r="T511" s="19"/>
      <c r="U511" s="19"/>
      <c r="V511" s="99"/>
      <c r="W511" s="19"/>
      <c r="X511" s="19"/>
      <c r="Y511" s="19"/>
    </row>
    <row r="512" spans="1:25" s="20" customFormat="1" ht="27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P512" s="19"/>
      <c r="R512" s="19"/>
      <c r="S512" s="19"/>
      <c r="T512" s="19"/>
      <c r="U512" s="19"/>
      <c r="V512" s="99"/>
      <c r="W512" s="19"/>
      <c r="X512" s="19"/>
      <c r="Y512" s="19"/>
    </row>
    <row r="513" spans="1:25" s="20" customFormat="1" ht="27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P513" s="19"/>
      <c r="R513" s="19"/>
      <c r="S513" s="19"/>
      <c r="T513" s="19"/>
      <c r="U513" s="19"/>
      <c r="V513" s="99"/>
      <c r="W513" s="19"/>
      <c r="X513" s="19"/>
      <c r="Y513" s="19"/>
    </row>
    <row r="514" spans="1:25" s="20" customFormat="1" ht="27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P514" s="19"/>
      <c r="R514" s="19"/>
      <c r="S514" s="19"/>
      <c r="T514" s="19"/>
      <c r="U514" s="19"/>
      <c r="V514" s="99"/>
      <c r="W514" s="19"/>
      <c r="X514" s="19"/>
      <c r="Y514" s="19"/>
    </row>
    <row r="515" spans="1:25" s="20" customFormat="1" ht="27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P515" s="19"/>
      <c r="R515" s="19"/>
      <c r="S515" s="19"/>
      <c r="T515" s="19"/>
      <c r="U515" s="19"/>
      <c r="V515" s="99"/>
      <c r="W515" s="19"/>
      <c r="X515" s="19"/>
      <c r="Y515" s="19"/>
    </row>
    <row r="516" spans="1:25" s="20" customFormat="1" ht="27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P516" s="19"/>
      <c r="R516" s="19"/>
      <c r="S516" s="19"/>
      <c r="T516" s="19"/>
      <c r="U516" s="19"/>
      <c r="V516" s="99"/>
      <c r="W516" s="19"/>
      <c r="X516" s="19"/>
      <c r="Y516" s="19"/>
    </row>
    <row r="517" spans="1:25" s="20" customFormat="1" ht="27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P517" s="19"/>
      <c r="R517" s="19"/>
      <c r="S517" s="19"/>
      <c r="T517" s="19"/>
      <c r="U517" s="19"/>
      <c r="V517" s="99"/>
      <c r="W517" s="19"/>
      <c r="X517" s="19"/>
      <c r="Y517" s="19"/>
    </row>
    <row r="518" spans="1:25" s="20" customFormat="1" ht="27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P518" s="19"/>
      <c r="R518" s="19"/>
      <c r="S518" s="19"/>
      <c r="T518" s="19"/>
      <c r="U518" s="19"/>
      <c r="V518" s="99"/>
      <c r="W518" s="19"/>
      <c r="X518" s="19"/>
      <c r="Y518" s="19"/>
    </row>
    <row r="519" spans="1:25" s="20" customFormat="1" ht="27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P519" s="19"/>
      <c r="R519" s="19"/>
      <c r="S519" s="19"/>
      <c r="T519" s="19"/>
      <c r="U519" s="19"/>
      <c r="V519" s="99"/>
      <c r="W519" s="19"/>
      <c r="X519" s="19"/>
      <c r="Y519" s="19"/>
    </row>
    <row r="520" spans="1:25" s="20" customFormat="1" ht="27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P520" s="19"/>
      <c r="R520" s="19"/>
      <c r="S520" s="19"/>
      <c r="T520" s="19"/>
      <c r="U520" s="19"/>
      <c r="V520" s="99"/>
      <c r="W520" s="19"/>
      <c r="X520" s="19"/>
      <c r="Y520" s="19"/>
    </row>
    <row r="521" spans="1:25" s="20" customFormat="1" ht="27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P521" s="19"/>
      <c r="R521" s="19"/>
      <c r="S521" s="19"/>
      <c r="T521" s="19"/>
      <c r="U521" s="19"/>
      <c r="V521" s="99"/>
      <c r="W521" s="19"/>
      <c r="X521" s="19"/>
      <c r="Y521" s="19"/>
    </row>
    <row r="522" spans="1:25" s="20" customFormat="1" ht="27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P522" s="19"/>
      <c r="R522" s="19"/>
      <c r="S522" s="19"/>
      <c r="T522" s="19"/>
      <c r="U522" s="19"/>
      <c r="V522" s="99"/>
      <c r="W522" s="19"/>
      <c r="X522" s="19"/>
      <c r="Y522" s="19"/>
    </row>
    <row r="523" spans="1:25" s="20" customFormat="1" ht="27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P523" s="19"/>
      <c r="R523" s="19"/>
      <c r="S523" s="19"/>
      <c r="T523" s="19"/>
      <c r="U523" s="19"/>
      <c r="V523" s="99"/>
      <c r="W523" s="19"/>
      <c r="X523" s="19"/>
      <c r="Y523" s="19"/>
    </row>
    <row r="524" spans="1:25" s="20" customFormat="1" ht="27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P524" s="19"/>
      <c r="R524" s="19"/>
      <c r="S524" s="19"/>
      <c r="T524" s="19"/>
      <c r="U524" s="19"/>
      <c r="V524" s="99"/>
      <c r="W524" s="19"/>
      <c r="X524" s="19"/>
      <c r="Y524" s="19"/>
    </row>
    <row r="525" spans="1:25" s="20" customFormat="1" ht="27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P525" s="19"/>
      <c r="R525" s="19"/>
      <c r="S525" s="19"/>
      <c r="T525" s="19"/>
      <c r="U525" s="19"/>
      <c r="V525" s="99"/>
      <c r="W525" s="19"/>
      <c r="X525" s="19"/>
      <c r="Y525" s="19"/>
    </row>
    <row r="526" spans="1:25" s="20" customFormat="1" ht="27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P526" s="19"/>
      <c r="R526" s="19"/>
      <c r="S526" s="19"/>
      <c r="T526" s="19"/>
      <c r="U526" s="19"/>
      <c r="V526" s="99"/>
      <c r="W526" s="19"/>
      <c r="X526" s="19"/>
      <c r="Y526" s="19"/>
    </row>
    <row r="527" spans="1:25" s="20" customFormat="1" ht="27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P527" s="19"/>
      <c r="R527" s="19"/>
      <c r="S527" s="19"/>
      <c r="T527" s="19"/>
      <c r="U527" s="19"/>
      <c r="V527" s="99"/>
      <c r="W527" s="19"/>
      <c r="X527" s="19"/>
      <c r="Y527" s="19"/>
    </row>
    <row r="528" spans="1:25" s="20" customFormat="1" ht="27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P528" s="19"/>
      <c r="R528" s="19"/>
      <c r="S528" s="19"/>
      <c r="T528" s="19"/>
      <c r="U528" s="19"/>
      <c r="V528" s="99"/>
      <c r="W528" s="19"/>
      <c r="X528" s="19"/>
      <c r="Y528" s="19"/>
    </row>
    <row r="529" spans="1:25" s="20" customFormat="1" ht="27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P529" s="19"/>
      <c r="R529" s="19"/>
      <c r="S529" s="19"/>
      <c r="T529" s="19"/>
      <c r="U529" s="19"/>
      <c r="V529" s="99"/>
      <c r="W529" s="19"/>
      <c r="X529" s="19"/>
      <c r="Y529" s="19"/>
    </row>
    <row r="530" spans="1:25" s="20" customFormat="1" ht="27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P530" s="19"/>
      <c r="R530" s="19"/>
      <c r="S530" s="19"/>
      <c r="T530" s="19"/>
      <c r="U530" s="19"/>
      <c r="V530" s="99"/>
      <c r="W530" s="19"/>
      <c r="X530" s="19"/>
      <c r="Y530" s="19"/>
    </row>
    <row r="531" spans="1:25" s="20" customFormat="1" ht="27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P531" s="19"/>
      <c r="R531" s="19"/>
      <c r="S531" s="19"/>
      <c r="T531" s="19"/>
      <c r="U531" s="19"/>
      <c r="V531" s="99"/>
      <c r="W531" s="19"/>
      <c r="X531" s="19"/>
      <c r="Y531" s="19"/>
    </row>
    <row r="532" spans="1:25" s="20" customFormat="1" ht="27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P532" s="19"/>
      <c r="R532" s="19"/>
      <c r="S532" s="19"/>
      <c r="T532" s="19"/>
      <c r="U532" s="19"/>
      <c r="V532" s="99"/>
      <c r="W532" s="19"/>
      <c r="X532" s="19"/>
      <c r="Y532" s="19"/>
    </row>
    <row r="533" spans="1:25" s="20" customFormat="1" ht="27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P533" s="19"/>
      <c r="R533" s="19"/>
      <c r="S533" s="19"/>
      <c r="T533" s="19"/>
      <c r="U533" s="19"/>
      <c r="V533" s="99"/>
      <c r="W533" s="19"/>
      <c r="X533" s="19"/>
      <c r="Y533" s="19"/>
    </row>
    <row r="534" spans="1:25" s="20" customFormat="1" ht="27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P534" s="19"/>
      <c r="R534" s="19"/>
      <c r="S534" s="19"/>
      <c r="T534" s="19"/>
      <c r="U534" s="19"/>
      <c r="V534" s="99"/>
      <c r="W534" s="19"/>
      <c r="X534" s="19"/>
      <c r="Y534" s="19"/>
    </row>
    <row r="535" spans="1:25" s="20" customFormat="1" ht="27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P535" s="19"/>
      <c r="R535" s="19"/>
      <c r="S535" s="19"/>
      <c r="T535" s="19"/>
      <c r="U535" s="19"/>
      <c r="V535" s="99"/>
      <c r="W535" s="19"/>
      <c r="X535" s="19"/>
      <c r="Y535" s="19"/>
    </row>
    <row r="536" spans="1:25" s="20" customFormat="1" ht="27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P536" s="19"/>
      <c r="R536" s="19"/>
      <c r="S536" s="19"/>
      <c r="T536" s="19"/>
      <c r="U536" s="19"/>
      <c r="V536" s="99"/>
      <c r="W536" s="19"/>
      <c r="X536" s="19"/>
      <c r="Y536" s="19"/>
    </row>
    <row r="537" spans="1:25" s="20" customFormat="1" ht="27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P537" s="19"/>
      <c r="R537" s="19"/>
      <c r="S537" s="19"/>
      <c r="T537" s="19"/>
      <c r="U537" s="19"/>
      <c r="V537" s="99"/>
      <c r="W537" s="19"/>
      <c r="X537" s="19"/>
      <c r="Y537" s="19"/>
    </row>
    <row r="538" spans="1:25" s="20" customFormat="1" ht="27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P538" s="19"/>
      <c r="R538" s="19"/>
      <c r="S538" s="19"/>
      <c r="T538" s="19"/>
      <c r="U538" s="19"/>
      <c r="V538" s="99"/>
      <c r="W538" s="19"/>
      <c r="X538" s="19"/>
      <c r="Y538" s="19"/>
    </row>
    <row r="539" spans="1:25" s="20" customFormat="1" ht="27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P539" s="19"/>
      <c r="R539" s="19"/>
      <c r="S539" s="19"/>
      <c r="T539" s="19"/>
      <c r="U539" s="19"/>
      <c r="V539" s="99"/>
      <c r="W539" s="19"/>
      <c r="X539" s="19"/>
      <c r="Y539" s="19"/>
    </row>
    <row r="540" spans="1:25" s="20" customFormat="1" ht="27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P540" s="19"/>
      <c r="R540" s="19"/>
      <c r="S540" s="19"/>
      <c r="T540" s="19"/>
      <c r="U540" s="19"/>
      <c r="V540" s="99"/>
      <c r="W540" s="19"/>
      <c r="X540" s="19"/>
      <c r="Y540" s="19"/>
    </row>
    <row r="541" spans="1:25" s="20" customFormat="1" ht="27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P541" s="19"/>
      <c r="R541" s="19"/>
      <c r="S541" s="19"/>
      <c r="T541" s="19"/>
      <c r="U541" s="19"/>
      <c r="V541" s="99"/>
      <c r="W541" s="19"/>
      <c r="X541" s="19"/>
      <c r="Y541" s="19"/>
    </row>
    <row r="542" spans="1:25" s="20" customFormat="1" ht="27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P542" s="19"/>
      <c r="R542" s="19"/>
      <c r="S542" s="19"/>
      <c r="T542" s="19"/>
      <c r="U542" s="19"/>
      <c r="V542" s="99"/>
      <c r="W542" s="19"/>
      <c r="X542" s="19"/>
      <c r="Y542" s="19"/>
    </row>
    <row r="543" spans="1:25" s="20" customFormat="1" ht="27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P543" s="19"/>
      <c r="R543" s="19"/>
      <c r="S543" s="19"/>
      <c r="T543" s="19"/>
      <c r="U543" s="19"/>
      <c r="V543" s="99"/>
      <c r="W543" s="19"/>
      <c r="X543" s="19"/>
      <c r="Y543" s="19"/>
    </row>
    <row r="544" spans="1:25" s="20" customFormat="1" ht="27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P544" s="19"/>
      <c r="R544" s="19"/>
      <c r="S544" s="19"/>
      <c r="T544" s="19"/>
      <c r="U544" s="19"/>
      <c r="V544" s="99"/>
      <c r="W544" s="19"/>
      <c r="X544" s="19"/>
      <c r="Y544" s="19"/>
    </row>
    <row r="545" spans="1:25" s="20" customFormat="1" ht="27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P545" s="19"/>
      <c r="R545" s="19"/>
      <c r="S545" s="19"/>
      <c r="T545" s="19"/>
      <c r="U545" s="19"/>
      <c r="V545" s="99"/>
      <c r="W545" s="19"/>
      <c r="X545" s="19"/>
      <c r="Y545" s="19"/>
    </row>
    <row r="546" spans="1:25" s="20" customFormat="1" ht="27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P546" s="19"/>
      <c r="R546" s="19"/>
      <c r="S546" s="19"/>
      <c r="T546" s="19"/>
      <c r="U546" s="19"/>
      <c r="V546" s="99"/>
      <c r="W546" s="19"/>
      <c r="X546" s="19"/>
      <c r="Y546" s="19"/>
    </row>
    <row r="547" spans="1:25" s="20" customFormat="1" ht="27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P547" s="19"/>
      <c r="R547" s="19"/>
      <c r="S547" s="19"/>
      <c r="T547" s="19"/>
      <c r="U547" s="19"/>
      <c r="V547" s="99"/>
      <c r="W547" s="19"/>
      <c r="X547" s="19"/>
      <c r="Y547" s="19"/>
    </row>
    <row r="548" spans="1:25" s="20" customFormat="1" ht="27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P548" s="19"/>
      <c r="R548" s="19"/>
      <c r="S548" s="19"/>
      <c r="T548" s="19"/>
      <c r="U548" s="19"/>
      <c r="V548" s="99"/>
      <c r="W548" s="19"/>
      <c r="X548" s="19"/>
      <c r="Y548" s="19"/>
    </row>
    <row r="549" spans="1:25" s="20" customFormat="1" ht="27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P549" s="19"/>
      <c r="R549" s="19"/>
      <c r="S549" s="19"/>
      <c r="T549" s="19"/>
      <c r="U549" s="19"/>
      <c r="V549" s="99"/>
      <c r="W549" s="19"/>
      <c r="X549" s="19"/>
      <c r="Y549" s="19"/>
    </row>
    <row r="550" spans="1:25" s="20" customFormat="1" ht="27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P550" s="19"/>
      <c r="R550" s="19"/>
      <c r="S550" s="19"/>
      <c r="T550" s="19"/>
      <c r="U550" s="19"/>
      <c r="V550" s="99"/>
      <c r="W550" s="19"/>
      <c r="X550" s="19"/>
      <c r="Y550" s="19"/>
    </row>
    <row r="551" spans="1:25" s="20" customFormat="1" ht="27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P551" s="19"/>
      <c r="R551" s="19"/>
      <c r="S551" s="19"/>
      <c r="T551" s="19"/>
      <c r="U551" s="19"/>
      <c r="V551" s="99"/>
      <c r="W551" s="19"/>
      <c r="X551" s="19"/>
      <c r="Y551" s="19"/>
    </row>
    <row r="552" spans="1:25" s="20" customFormat="1" ht="27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P552" s="19"/>
      <c r="R552" s="19"/>
      <c r="S552" s="19"/>
      <c r="T552" s="19"/>
      <c r="U552" s="19"/>
      <c r="V552" s="99"/>
      <c r="W552" s="19"/>
      <c r="X552" s="19"/>
      <c r="Y552" s="19"/>
    </row>
    <row r="553" spans="1:25" s="20" customFormat="1" ht="27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P553" s="19"/>
      <c r="R553" s="19"/>
      <c r="S553" s="19"/>
      <c r="T553" s="19"/>
      <c r="U553" s="19"/>
      <c r="V553" s="99"/>
      <c r="W553" s="19"/>
      <c r="X553" s="19"/>
      <c r="Y553" s="19"/>
    </row>
    <row r="554" spans="1:25" s="20" customFormat="1" ht="27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P554" s="19"/>
      <c r="R554" s="19"/>
      <c r="S554" s="19"/>
      <c r="T554" s="19"/>
      <c r="U554" s="19"/>
      <c r="V554" s="99"/>
      <c r="W554" s="19"/>
      <c r="X554" s="19"/>
      <c r="Y554" s="19"/>
    </row>
    <row r="555" spans="1:25" s="20" customFormat="1" ht="27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P555" s="19"/>
      <c r="R555" s="19"/>
      <c r="S555" s="19"/>
      <c r="T555" s="19"/>
      <c r="U555" s="19"/>
      <c r="V555" s="99"/>
      <c r="W555" s="19"/>
      <c r="X555" s="19"/>
      <c r="Y555" s="19"/>
    </row>
    <row r="556" spans="1:25" s="20" customFormat="1" ht="27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P556" s="19"/>
      <c r="R556" s="19"/>
      <c r="S556" s="19"/>
      <c r="T556" s="19"/>
      <c r="U556" s="19"/>
      <c r="V556" s="99"/>
      <c r="W556" s="19"/>
      <c r="X556" s="19"/>
      <c r="Y556" s="19"/>
    </row>
    <row r="557" spans="1:25" s="20" customFormat="1" ht="27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P557" s="19"/>
      <c r="R557" s="19"/>
      <c r="S557" s="19"/>
      <c r="T557" s="19"/>
      <c r="U557" s="19"/>
      <c r="V557" s="99"/>
      <c r="W557" s="19"/>
      <c r="X557" s="19"/>
      <c r="Y557" s="19"/>
    </row>
    <row r="558" spans="1:25" s="20" customFormat="1" ht="27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P558" s="19"/>
      <c r="R558" s="19"/>
      <c r="S558" s="19"/>
      <c r="T558" s="19"/>
      <c r="U558" s="19"/>
      <c r="V558" s="99"/>
      <c r="W558" s="19"/>
      <c r="X558" s="19"/>
      <c r="Y558" s="19"/>
    </row>
    <row r="559" spans="1:25" s="20" customFormat="1" ht="27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P559" s="19"/>
      <c r="R559" s="19"/>
      <c r="S559" s="19"/>
      <c r="T559" s="19"/>
      <c r="U559" s="19"/>
      <c r="V559" s="99"/>
      <c r="W559" s="19"/>
      <c r="X559" s="19"/>
      <c r="Y559" s="19"/>
    </row>
    <row r="560" spans="1:25" s="20" customFormat="1" ht="27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P560" s="19"/>
      <c r="R560" s="19"/>
      <c r="S560" s="19"/>
      <c r="T560" s="19"/>
      <c r="U560" s="19"/>
      <c r="V560" s="99"/>
      <c r="W560" s="19"/>
      <c r="X560" s="19"/>
      <c r="Y560" s="19"/>
    </row>
    <row r="561" spans="1:25" s="20" customFormat="1" ht="27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P561" s="19"/>
      <c r="R561" s="19"/>
      <c r="S561" s="19"/>
      <c r="T561" s="19"/>
      <c r="U561" s="19"/>
      <c r="V561" s="99"/>
      <c r="W561" s="19"/>
      <c r="X561" s="19"/>
      <c r="Y561" s="19"/>
    </row>
    <row r="562" spans="1:25" s="20" customFormat="1" ht="27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P562" s="19"/>
      <c r="R562" s="19"/>
      <c r="S562" s="19"/>
      <c r="T562" s="19"/>
      <c r="U562" s="19"/>
      <c r="V562" s="99"/>
      <c r="W562" s="19"/>
      <c r="X562" s="19"/>
      <c r="Y562" s="19"/>
    </row>
    <row r="563" spans="1:25" s="20" customFormat="1" ht="27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P563" s="19"/>
      <c r="R563" s="19"/>
      <c r="S563" s="19"/>
      <c r="T563" s="19"/>
      <c r="U563" s="19"/>
      <c r="V563" s="99"/>
      <c r="W563" s="19"/>
      <c r="X563" s="19"/>
      <c r="Y563" s="19"/>
    </row>
    <row r="564" spans="1:25" s="20" customFormat="1" ht="27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P564" s="19"/>
      <c r="R564" s="19"/>
      <c r="S564" s="19"/>
      <c r="T564" s="19"/>
      <c r="U564" s="19"/>
      <c r="V564" s="99"/>
      <c r="W564" s="19"/>
      <c r="X564" s="19"/>
      <c r="Y564" s="19"/>
    </row>
    <row r="565" spans="1:25" s="20" customFormat="1" ht="27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P565" s="19"/>
      <c r="R565" s="19"/>
      <c r="S565" s="19"/>
      <c r="T565" s="19"/>
      <c r="U565" s="19"/>
      <c r="V565" s="99"/>
      <c r="W565" s="19"/>
      <c r="X565" s="19"/>
      <c r="Y565" s="19"/>
    </row>
    <row r="566" spans="1:25" s="20" customFormat="1" ht="27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P566" s="19"/>
      <c r="R566" s="19"/>
      <c r="S566" s="19"/>
      <c r="T566" s="19"/>
      <c r="U566" s="19"/>
      <c r="V566" s="99"/>
      <c r="W566" s="19"/>
      <c r="X566" s="19"/>
      <c r="Y566" s="19"/>
    </row>
    <row r="567" spans="1:25" s="20" customFormat="1" ht="27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P567" s="19"/>
      <c r="R567" s="19"/>
      <c r="S567" s="19"/>
      <c r="T567" s="19"/>
      <c r="U567" s="19"/>
      <c r="V567" s="99"/>
      <c r="W567" s="19"/>
      <c r="X567" s="19"/>
      <c r="Y567" s="19"/>
    </row>
    <row r="568" spans="1:25" s="20" customFormat="1" ht="27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P568" s="19"/>
      <c r="R568" s="19"/>
      <c r="S568" s="19"/>
      <c r="T568" s="19"/>
      <c r="U568" s="19"/>
      <c r="V568" s="99"/>
      <c r="W568" s="19"/>
      <c r="X568" s="19"/>
      <c r="Y568" s="19"/>
    </row>
    <row r="569" spans="1:25" s="20" customFormat="1" ht="27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P569" s="19"/>
      <c r="R569" s="19"/>
      <c r="S569" s="19"/>
      <c r="T569" s="19"/>
      <c r="U569" s="19"/>
      <c r="V569" s="99"/>
      <c r="W569" s="19"/>
      <c r="X569" s="19"/>
      <c r="Y569" s="19"/>
    </row>
    <row r="570" spans="1:25" s="20" customFormat="1" ht="27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P570" s="19"/>
      <c r="R570" s="19"/>
      <c r="S570" s="19"/>
      <c r="T570" s="19"/>
      <c r="U570" s="19"/>
      <c r="V570" s="99"/>
      <c r="W570" s="19"/>
      <c r="X570" s="19"/>
      <c r="Y570" s="19"/>
    </row>
    <row r="571" spans="1:25" s="20" customFormat="1" ht="27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P571" s="19"/>
      <c r="R571" s="19"/>
      <c r="S571" s="19"/>
      <c r="T571" s="19"/>
      <c r="U571" s="19"/>
      <c r="V571" s="99"/>
      <c r="W571" s="19"/>
      <c r="X571" s="19"/>
      <c r="Y571" s="19"/>
    </row>
    <row r="572" spans="1:25" s="20" customFormat="1" ht="27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P572" s="19"/>
      <c r="R572" s="19"/>
      <c r="S572" s="19"/>
      <c r="T572" s="19"/>
      <c r="U572" s="19"/>
      <c r="V572" s="99"/>
      <c r="W572" s="19"/>
      <c r="X572" s="19"/>
      <c r="Y572" s="19"/>
    </row>
    <row r="573" spans="1:25" s="20" customFormat="1" ht="27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P573" s="19"/>
      <c r="R573" s="19"/>
      <c r="S573" s="19"/>
      <c r="T573" s="19"/>
      <c r="U573" s="19"/>
      <c r="V573" s="99"/>
      <c r="W573" s="19"/>
      <c r="X573" s="19"/>
      <c r="Y573" s="19"/>
    </row>
    <row r="574" spans="1:25" s="20" customFormat="1" ht="27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P574" s="19"/>
      <c r="R574" s="19"/>
      <c r="S574" s="19"/>
      <c r="T574" s="19"/>
      <c r="U574" s="19"/>
      <c r="V574" s="99"/>
      <c r="W574" s="19"/>
      <c r="X574" s="19"/>
      <c r="Y574" s="19"/>
    </row>
    <row r="575" spans="1:25" s="20" customFormat="1" ht="27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P575" s="19"/>
      <c r="R575" s="19"/>
      <c r="S575" s="19"/>
      <c r="T575" s="19"/>
      <c r="U575" s="19"/>
      <c r="V575" s="99"/>
      <c r="W575" s="19"/>
      <c r="X575" s="19"/>
      <c r="Y575" s="19"/>
    </row>
    <row r="576" spans="1:25" s="20" customFormat="1" ht="27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P576" s="19"/>
      <c r="R576" s="19"/>
      <c r="S576" s="19"/>
      <c r="T576" s="19"/>
      <c r="U576" s="19"/>
      <c r="V576" s="99"/>
      <c r="W576" s="19"/>
      <c r="X576" s="19"/>
      <c r="Y576" s="19"/>
    </row>
    <row r="577" spans="1:25" s="20" customFormat="1" ht="27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P577" s="19"/>
      <c r="R577" s="19"/>
      <c r="S577" s="19"/>
      <c r="T577" s="19"/>
      <c r="U577" s="19"/>
      <c r="V577" s="99"/>
      <c r="W577" s="19"/>
      <c r="X577" s="19"/>
      <c r="Y577" s="19"/>
    </row>
    <row r="578" spans="1:25" s="20" customFormat="1" ht="27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P578" s="19"/>
      <c r="R578" s="19"/>
      <c r="S578" s="19"/>
      <c r="T578" s="19"/>
      <c r="U578" s="19"/>
      <c r="V578" s="99"/>
      <c r="W578" s="19"/>
      <c r="X578" s="19"/>
      <c r="Y578" s="19"/>
    </row>
    <row r="579" spans="1:25" s="20" customFormat="1" ht="27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P579" s="19"/>
      <c r="R579" s="19"/>
      <c r="S579" s="19"/>
      <c r="T579" s="19"/>
      <c r="U579" s="19"/>
      <c r="V579" s="99"/>
      <c r="W579" s="19"/>
      <c r="X579" s="19"/>
      <c r="Y579" s="19"/>
    </row>
    <row r="580" spans="1:25" s="20" customFormat="1" ht="27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P580" s="19"/>
      <c r="R580" s="19"/>
      <c r="S580" s="19"/>
      <c r="T580" s="19"/>
      <c r="U580" s="19"/>
      <c r="V580" s="99"/>
      <c r="W580" s="19"/>
      <c r="X580" s="19"/>
      <c r="Y580" s="19"/>
    </row>
    <row r="581" spans="1:25" s="20" customFormat="1" ht="27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P581" s="19"/>
      <c r="R581" s="19"/>
      <c r="S581" s="19"/>
      <c r="T581" s="19"/>
      <c r="U581" s="19"/>
      <c r="V581" s="99"/>
      <c r="W581" s="19"/>
      <c r="X581" s="19"/>
      <c r="Y581" s="19"/>
    </row>
    <row r="582" spans="1:25" s="20" customFormat="1" ht="27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P582" s="19"/>
      <c r="R582" s="19"/>
      <c r="S582" s="19"/>
      <c r="T582" s="19"/>
      <c r="U582" s="19"/>
      <c r="V582" s="99"/>
      <c r="W582" s="19"/>
      <c r="X582" s="19"/>
      <c r="Y582" s="19"/>
    </row>
    <row r="583" spans="1:25" s="20" customFormat="1" ht="27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P583" s="19"/>
      <c r="R583" s="19"/>
      <c r="S583" s="19"/>
      <c r="T583" s="19"/>
      <c r="U583" s="19"/>
      <c r="V583" s="99"/>
      <c r="W583" s="19"/>
      <c r="X583" s="19"/>
      <c r="Y583" s="19"/>
    </row>
    <row r="584" spans="1:25" s="20" customFormat="1" ht="27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P584" s="19"/>
      <c r="R584" s="19"/>
      <c r="S584" s="19"/>
      <c r="T584" s="19"/>
      <c r="U584" s="19"/>
      <c r="V584" s="99"/>
      <c r="W584" s="19"/>
      <c r="X584" s="19"/>
      <c r="Y584" s="19"/>
    </row>
    <row r="585" spans="1:25" s="20" customFormat="1" ht="27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P585" s="19"/>
      <c r="R585" s="19"/>
      <c r="S585" s="19"/>
      <c r="T585" s="19"/>
      <c r="U585" s="19"/>
      <c r="V585" s="99"/>
      <c r="W585" s="19"/>
      <c r="X585" s="19"/>
      <c r="Y585" s="19"/>
    </row>
    <row r="586" spans="1:25" s="20" customFormat="1" ht="27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P586" s="19"/>
      <c r="R586" s="19"/>
      <c r="S586" s="19"/>
      <c r="T586" s="19"/>
      <c r="U586" s="19"/>
      <c r="V586" s="99"/>
      <c r="W586" s="19"/>
      <c r="X586" s="19"/>
      <c r="Y586" s="19"/>
    </row>
    <row r="587" spans="1:25" s="20" customFormat="1" ht="27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P587" s="19"/>
      <c r="R587" s="19"/>
      <c r="S587" s="19"/>
      <c r="T587" s="19"/>
      <c r="U587" s="19"/>
      <c r="V587" s="99"/>
      <c r="W587" s="19"/>
      <c r="X587" s="19"/>
      <c r="Y587" s="19"/>
    </row>
    <row r="588" spans="1:25" s="20" customFormat="1" ht="27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P588" s="19"/>
      <c r="R588" s="19"/>
      <c r="S588" s="19"/>
      <c r="T588" s="19"/>
      <c r="U588" s="19"/>
      <c r="V588" s="99"/>
      <c r="W588" s="19"/>
      <c r="X588" s="19"/>
      <c r="Y588" s="19"/>
    </row>
    <row r="589" spans="1:25" s="20" customFormat="1" ht="27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P589" s="19"/>
      <c r="R589" s="19"/>
      <c r="S589" s="19"/>
      <c r="T589" s="19"/>
      <c r="U589" s="19"/>
      <c r="V589" s="99"/>
      <c r="W589" s="19"/>
      <c r="X589" s="19"/>
      <c r="Y589" s="19"/>
    </row>
    <row r="590" spans="1:25" s="20" customFormat="1" ht="27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P590" s="19"/>
      <c r="R590" s="19"/>
      <c r="S590" s="19"/>
      <c r="T590" s="19"/>
      <c r="U590" s="19"/>
      <c r="V590" s="99"/>
      <c r="W590" s="19"/>
      <c r="X590" s="19"/>
      <c r="Y590" s="19"/>
    </row>
    <row r="591" spans="1:25" s="20" customFormat="1" ht="27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P591" s="19"/>
      <c r="R591" s="19"/>
      <c r="S591" s="19"/>
      <c r="T591" s="19"/>
      <c r="U591" s="19"/>
      <c r="V591" s="99"/>
      <c r="W591" s="19"/>
      <c r="X591" s="19"/>
      <c r="Y591" s="19"/>
    </row>
    <row r="592" spans="1:25" s="20" customFormat="1" ht="27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P592" s="19"/>
      <c r="R592" s="19"/>
      <c r="S592" s="19"/>
      <c r="T592" s="19"/>
      <c r="U592" s="19"/>
      <c r="V592" s="99"/>
      <c r="W592" s="19"/>
      <c r="X592" s="19"/>
      <c r="Y592" s="19"/>
    </row>
    <row r="593" spans="1:25" s="20" customFormat="1" ht="27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P593" s="19"/>
      <c r="R593" s="19"/>
      <c r="S593" s="19"/>
      <c r="T593" s="19"/>
      <c r="U593" s="19"/>
      <c r="V593" s="99"/>
      <c r="W593" s="19"/>
      <c r="X593" s="19"/>
      <c r="Y593" s="19"/>
    </row>
    <row r="594" spans="1:25" s="20" customFormat="1" ht="27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P594" s="19"/>
      <c r="R594" s="19"/>
      <c r="S594" s="19"/>
      <c r="T594" s="19"/>
      <c r="U594" s="19"/>
      <c r="V594" s="99"/>
      <c r="W594" s="19"/>
      <c r="X594" s="19"/>
      <c r="Y594" s="19"/>
    </row>
    <row r="595" spans="1:25" s="20" customFormat="1" ht="27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P595" s="19"/>
      <c r="R595" s="19"/>
      <c r="S595" s="19"/>
      <c r="T595" s="19"/>
      <c r="U595" s="19"/>
      <c r="V595" s="99"/>
      <c r="W595" s="19"/>
      <c r="X595" s="19"/>
      <c r="Y595" s="19"/>
    </row>
    <row r="596" spans="1:25" s="20" customFormat="1" ht="27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P596" s="19"/>
      <c r="R596" s="19"/>
      <c r="S596" s="19"/>
      <c r="T596" s="19"/>
      <c r="U596" s="19"/>
      <c r="V596" s="99"/>
      <c r="W596" s="19"/>
      <c r="X596" s="19"/>
      <c r="Y596" s="19"/>
    </row>
    <row r="597" spans="1:25" s="20" customFormat="1" ht="27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P597" s="19"/>
      <c r="R597" s="19"/>
      <c r="S597" s="19"/>
      <c r="T597" s="19"/>
      <c r="U597" s="19"/>
      <c r="V597" s="99"/>
      <c r="W597" s="19"/>
      <c r="X597" s="19"/>
      <c r="Y597" s="19"/>
    </row>
    <row r="598" spans="1:25" s="20" customFormat="1" ht="27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P598" s="19"/>
      <c r="R598" s="19"/>
      <c r="S598" s="19"/>
      <c r="T598" s="19"/>
      <c r="U598" s="19"/>
      <c r="V598" s="99"/>
      <c r="W598" s="19"/>
      <c r="X598" s="19"/>
      <c r="Y598" s="19"/>
    </row>
    <row r="599" spans="1:25" s="20" customFormat="1" ht="27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P599" s="19"/>
      <c r="R599" s="19"/>
      <c r="S599" s="19"/>
      <c r="T599" s="19"/>
      <c r="U599" s="19"/>
      <c r="V599" s="99"/>
      <c r="W599" s="19"/>
      <c r="X599" s="19"/>
      <c r="Y599" s="19"/>
    </row>
    <row r="600" spans="1:25" s="20" customFormat="1" ht="27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P600" s="19"/>
      <c r="R600" s="19"/>
      <c r="S600" s="19"/>
      <c r="T600" s="19"/>
      <c r="U600" s="19"/>
      <c r="V600" s="99"/>
      <c r="W600" s="19"/>
      <c r="X600" s="19"/>
      <c r="Y600" s="19"/>
    </row>
  </sheetData>
  <sheetProtection/>
  <mergeCells count="82">
    <mergeCell ref="AG16:AG17"/>
    <mergeCell ref="C9:H9"/>
    <mergeCell ref="C11:H11"/>
    <mergeCell ref="C13:H13"/>
    <mergeCell ref="K15:Q15"/>
    <mergeCell ref="D2:I5"/>
    <mergeCell ref="K16:M16"/>
    <mergeCell ref="O16:O17"/>
    <mergeCell ref="Q16:Q17"/>
    <mergeCell ref="Z16:Z17"/>
    <mergeCell ref="C54:C59"/>
    <mergeCell ref="C60:C65"/>
    <mergeCell ref="C66:C71"/>
    <mergeCell ref="C72:C77"/>
    <mergeCell ref="W15:AB15"/>
    <mergeCell ref="R16:R17"/>
    <mergeCell ref="S16:S17"/>
    <mergeCell ref="T16:T17"/>
    <mergeCell ref="U16:U17"/>
    <mergeCell ref="V16:V17"/>
    <mergeCell ref="C18:C23"/>
    <mergeCell ref="C24:C29"/>
    <mergeCell ref="C30:C35"/>
    <mergeCell ref="C36:C41"/>
    <mergeCell ref="C42:C47"/>
    <mergeCell ref="C48:C53"/>
    <mergeCell ref="D42:D47"/>
    <mergeCell ref="E42:E47"/>
    <mergeCell ref="F15:F17"/>
    <mergeCell ref="F18:F23"/>
    <mergeCell ref="D36:D41"/>
    <mergeCell ref="E24:E29"/>
    <mergeCell ref="D15:D17"/>
    <mergeCell ref="E15:E17"/>
    <mergeCell ref="E18:E23"/>
    <mergeCell ref="F24:F29"/>
    <mergeCell ref="B81:AG81"/>
    <mergeCell ref="B80:AG80"/>
    <mergeCell ref="B79:AG79"/>
    <mergeCell ref="B60:B65"/>
    <mergeCell ref="D60:D65"/>
    <mergeCell ref="E60:E65"/>
    <mergeCell ref="B72:B77"/>
    <mergeCell ref="D72:D77"/>
    <mergeCell ref="E72:E77"/>
    <mergeCell ref="B78:AG78"/>
    <mergeCell ref="B48:B53"/>
    <mergeCell ref="D48:D53"/>
    <mergeCell ref="E48:E53"/>
    <mergeCell ref="B82:AG82"/>
    <mergeCell ref="B66:B71"/>
    <mergeCell ref="D66:D71"/>
    <mergeCell ref="E66:E71"/>
    <mergeCell ref="B54:B59"/>
    <mergeCell ref="D54:D59"/>
    <mergeCell ref="E54:E59"/>
    <mergeCell ref="B30:B35"/>
    <mergeCell ref="D30:D35"/>
    <mergeCell ref="E30:E35"/>
    <mergeCell ref="B36:B41"/>
    <mergeCell ref="F30:F35"/>
    <mergeCell ref="F36:F41"/>
    <mergeCell ref="B42:B47"/>
    <mergeCell ref="W16:Y16"/>
    <mergeCell ref="E36:E41"/>
    <mergeCell ref="R15:V15"/>
    <mergeCell ref="H15:H17"/>
    <mergeCell ref="J15:J17"/>
    <mergeCell ref="G15:G17"/>
    <mergeCell ref="B18:B23"/>
    <mergeCell ref="B24:B29"/>
    <mergeCell ref="B15:B17"/>
    <mergeCell ref="B83:AG83"/>
    <mergeCell ref="AE15:AG15"/>
    <mergeCell ref="D18:D23"/>
    <mergeCell ref="I15:I17"/>
    <mergeCell ref="D24:D29"/>
    <mergeCell ref="C15:C17"/>
    <mergeCell ref="AB16:AB17"/>
    <mergeCell ref="AC15:AC17"/>
    <mergeCell ref="AD15:AD17"/>
    <mergeCell ref="AE16:AE17"/>
  </mergeCells>
  <conditionalFormatting sqref="AG18:AG77">
    <cfRule type="cellIs" priority="113" dxfId="0" operator="equal" stopIfTrue="1">
      <formula>"Medio"</formula>
    </cfRule>
    <cfRule type="cellIs" priority="114" dxfId="1" operator="equal" stopIfTrue="1">
      <formula>"Alto"</formula>
    </cfRule>
  </conditionalFormatting>
  <conditionalFormatting sqref="AB18:AB77">
    <cfRule type="cellIs" priority="116" dxfId="1" operator="equal" stopIfTrue="1">
      <formula>"Alto"</formula>
    </cfRule>
    <cfRule type="cellIs" priority="117" dxfId="0" operator="equal" stopIfTrue="1">
      <formula>"Medio"</formula>
    </cfRule>
  </conditionalFormatting>
  <conditionalFormatting sqref="Q18:Q77">
    <cfRule type="cellIs" priority="32" dxfId="1" operator="equal" stopIfTrue="1">
      <formula>"Alto"</formula>
    </cfRule>
    <cfRule type="cellIs" priority="33" dxfId="0" operator="equal" stopIfTrue="1">
      <formula>"Medio"</formula>
    </cfRule>
  </conditionalFormatting>
  <dataValidations count="1">
    <dataValidation type="list" allowBlank="1" showInputMessage="1" showErrorMessage="1" sqref="E18 E24:E77">
      <formula1>$A$97:$A$98</formula1>
    </dataValidation>
  </dataValidations>
  <printOptions horizontalCentered="1"/>
  <pageMargins left="0.1968503937007874" right="0.1968503937007874" top="0.1968503937007874" bottom="0.3937007874015748" header="0.1968503937007874" footer="0.1968503937007874"/>
  <pageSetup horizontalDpi="600" verticalDpi="600" orientation="landscape" paperSize="8" scale="42" r:id="rId4"/>
  <headerFooter alignWithMargins="0">
    <oddFooter>&amp;LEste documento impreso se convertirá en una copia no controlada. Toda persona que requiera imprimir este documento debe 
asegurarse que se encuentre en la última versión.&amp;RPágina &amp;P de &amp;N</oddFooter>
  </headerFooter>
  <rowBreaks count="1" manualBreakCount="1">
    <brk id="47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Fields La Cima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lorenzde</dc:creator>
  <cp:keywords/>
  <dc:description/>
  <cp:lastModifiedBy>Marilyn Zelada</cp:lastModifiedBy>
  <cp:lastPrinted>2016-11-24T12:13:18Z</cp:lastPrinted>
  <dcterms:created xsi:type="dcterms:W3CDTF">2009-05-07T18:19:58Z</dcterms:created>
  <dcterms:modified xsi:type="dcterms:W3CDTF">2024-05-21T19:25:21Z</dcterms:modified>
  <cp:category/>
  <cp:version/>
  <cp:contentType/>
  <cp:contentStatus/>
</cp:coreProperties>
</file>